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lai\"/>
    </mc:Choice>
  </mc:AlternateContent>
  <bookViews>
    <workbookView xWindow="0" yWindow="0" windowWidth="20490" windowHeight="6795"/>
  </bookViews>
  <sheets>
    <sheet name="Tool" sheetId="5" r:id="rId1"/>
    <sheet name="Back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5" l="1"/>
  <c r="AN4" i="2" s="1"/>
  <c r="AJ5" i="2"/>
  <c r="AJ4" i="2"/>
  <c r="AG9" i="2" s="1"/>
  <c r="AM9" i="2"/>
  <c r="AN9" i="2" s="1"/>
  <c r="AI51" i="2"/>
  <c r="AL51" i="2" s="1"/>
  <c r="AJ51" i="2"/>
  <c r="AR51" i="2" s="1"/>
  <c r="AI52" i="2"/>
  <c r="AQ52" i="2" s="1"/>
  <c r="AJ52" i="2"/>
  <c r="AR52" i="2" s="1"/>
  <c r="AI53" i="2"/>
  <c r="AL53" i="2" s="1"/>
  <c r="AJ53" i="2"/>
  <c r="AR53" i="2" s="1"/>
  <c r="AI54" i="2"/>
  <c r="AQ54" i="2" s="1"/>
  <c r="AJ54" i="2"/>
  <c r="AR54" i="2" s="1"/>
  <c r="AI55" i="2"/>
  <c r="AL55" i="2" s="1"/>
  <c r="AJ55" i="2"/>
  <c r="AR55" i="2" s="1"/>
  <c r="AI56" i="2"/>
  <c r="AQ56" i="2" s="1"/>
  <c r="AJ56" i="2"/>
  <c r="AR56" i="2" s="1"/>
  <c r="AI57" i="2"/>
  <c r="AL57" i="2" s="1"/>
  <c r="AJ57" i="2"/>
  <c r="AR57" i="2" s="1"/>
  <c r="AI58" i="2"/>
  <c r="AQ58" i="2" s="1"/>
  <c r="AJ58" i="2"/>
  <c r="AR58" i="2" s="1"/>
  <c r="AI59" i="2"/>
  <c r="AL59" i="2" s="1"/>
  <c r="AJ59" i="2"/>
  <c r="AR59" i="2" s="1"/>
  <c r="AI60" i="2"/>
  <c r="AQ60" i="2" s="1"/>
  <c r="AJ60" i="2"/>
  <c r="AR60" i="2" s="1"/>
  <c r="AI61" i="2"/>
  <c r="AL61" i="2" s="1"/>
  <c r="AJ61" i="2"/>
  <c r="AR61" i="2" s="1"/>
  <c r="AI62" i="2"/>
  <c r="AQ62" i="2" s="1"/>
  <c r="AJ62" i="2"/>
  <c r="AR62" i="2" s="1"/>
  <c r="AI63" i="2"/>
  <c r="AL63" i="2" s="1"/>
  <c r="AJ63" i="2"/>
  <c r="AR63" i="2" s="1"/>
  <c r="AI64" i="2"/>
  <c r="AQ64" i="2" s="1"/>
  <c r="AJ64" i="2"/>
  <c r="AR64" i="2" s="1"/>
  <c r="AI65" i="2"/>
  <c r="AL65" i="2" s="1"/>
  <c r="AJ65" i="2"/>
  <c r="AR65" i="2" s="1"/>
  <c r="AI66" i="2"/>
  <c r="AQ66" i="2" s="1"/>
  <c r="AJ66" i="2"/>
  <c r="AR66" i="2" s="1"/>
  <c r="AI67" i="2"/>
  <c r="AL67" i="2" s="1"/>
  <c r="AJ67" i="2"/>
  <c r="AR67" i="2" s="1"/>
  <c r="AI68" i="2"/>
  <c r="AQ68" i="2" s="1"/>
  <c r="AJ68" i="2"/>
  <c r="AR68" i="2" s="1"/>
  <c r="AI69" i="2"/>
  <c r="AL69" i="2" s="1"/>
  <c r="AJ69" i="2"/>
  <c r="AR69" i="2" s="1"/>
  <c r="AI70" i="2"/>
  <c r="AQ70" i="2" s="1"/>
  <c r="AJ70" i="2"/>
  <c r="AR70" i="2" s="1"/>
  <c r="AI71" i="2"/>
  <c r="AL71" i="2" s="1"/>
  <c r="AJ71" i="2"/>
  <c r="AR71" i="2" s="1"/>
  <c r="AI72" i="2"/>
  <c r="AQ72" i="2" s="1"/>
  <c r="AJ72" i="2"/>
  <c r="AR72" i="2" s="1"/>
  <c r="AI73" i="2"/>
  <c r="AL73" i="2" s="1"/>
  <c r="AJ73" i="2"/>
  <c r="AR73" i="2" s="1"/>
  <c r="AI74" i="2"/>
  <c r="AQ74" i="2" s="1"/>
  <c r="AJ74" i="2"/>
  <c r="AR74" i="2" s="1"/>
  <c r="AI75" i="2"/>
  <c r="AL75" i="2" s="1"/>
  <c r="AJ75" i="2"/>
  <c r="AR75" i="2" s="1"/>
  <c r="AI76" i="2"/>
  <c r="AQ76" i="2" s="1"/>
  <c r="AJ76" i="2"/>
  <c r="AR76" i="2" s="1"/>
  <c r="AI77" i="2"/>
  <c r="AL77" i="2" s="1"/>
  <c r="AJ77" i="2"/>
  <c r="AR77" i="2" s="1"/>
  <c r="AI78" i="2"/>
  <c r="AQ78" i="2" s="1"/>
  <c r="AJ78" i="2"/>
  <c r="AR78" i="2" s="1"/>
  <c r="AI79" i="2"/>
  <c r="AL79" i="2" s="1"/>
  <c r="AJ79" i="2"/>
  <c r="AR79" i="2" s="1"/>
  <c r="AI80" i="2"/>
  <c r="AQ80" i="2" s="1"/>
  <c r="AJ80" i="2"/>
  <c r="AR80" i="2" s="1"/>
  <c r="AI81" i="2"/>
  <c r="AL81" i="2" s="1"/>
  <c r="AJ81" i="2"/>
  <c r="AR81" i="2" s="1"/>
  <c r="AI82" i="2"/>
  <c r="AQ82" i="2" s="1"/>
  <c r="AJ82" i="2"/>
  <c r="AR82" i="2" s="1"/>
  <c r="AI83" i="2"/>
  <c r="AL83" i="2" s="1"/>
  <c r="AJ83" i="2"/>
  <c r="AR83" i="2" s="1"/>
  <c r="AI84" i="2"/>
  <c r="AQ84" i="2" s="1"/>
  <c r="AJ84" i="2"/>
  <c r="AR84" i="2" s="1"/>
  <c r="AI85" i="2"/>
  <c r="AL85" i="2" s="1"/>
  <c r="AJ85" i="2"/>
  <c r="AR85" i="2" s="1"/>
  <c r="AI86" i="2"/>
  <c r="AQ86" i="2" s="1"/>
  <c r="AJ86" i="2"/>
  <c r="AR86" i="2" s="1"/>
  <c r="AI87" i="2"/>
  <c r="AL87" i="2" s="1"/>
  <c r="AJ87" i="2"/>
  <c r="AR87" i="2" s="1"/>
  <c r="AI88" i="2"/>
  <c r="AQ88" i="2" s="1"/>
  <c r="AJ88" i="2"/>
  <c r="AR88" i="2" s="1"/>
  <c r="AI89" i="2"/>
  <c r="AL89" i="2" s="1"/>
  <c r="AJ89" i="2"/>
  <c r="AR89" i="2" s="1"/>
  <c r="AI90" i="2"/>
  <c r="AQ90" i="2" s="1"/>
  <c r="AJ90" i="2"/>
  <c r="AR90" i="2" s="1"/>
  <c r="AI91" i="2"/>
  <c r="AL91" i="2" s="1"/>
  <c r="AJ91" i="2"/>
  <c r="AR91" i="2" s="1"/>
  <c r="AI92" i="2"/>
  <c r="AQ92" i="2" s="1"/>
  <c r="AJ92" i="2"/>
  <c r="AR92" i="2" s="1"/>
  <c r="AI93" i="2"/>
  <c r="AL93" i="2" s="1"/>
  <c r="AJ93" i="2"/>
  <c r="AR93" i="2" s="1"/>
  <c r="AI94" i="2"/>
  <c r="AQ94" i="2" s="1"/>
  <c r="AJ94" i="2"/>
  <c r="AR94" i="2" s="1"/>
  <c r="AI95" i="2"/>
  <c r="AJ95" i="2"/>
  <c r="AR95" i="2" s="1"/>
  <c r="AI96" i="2"/>
  <c r="AQ96" i="2" s="1"/>
  <c r="AJ96" i="2"/>
  <c r="AR96" i="2" s="1"/>
  <c r="AI97" i="2"/>
  <c r="AJ97" i="2"/>
  <c r="AR97" i="2" s="1"/>
  <c r="AI98" i="2"/>
  <c r="AQ98" i="2" s="1"/>
  <c r="AJ98" i="2"/>
  <c r="AR98" i="2" s="1"/>
  <c r="AI99" i="2"/>
  <c r="AQ99" i="2" s="1"/>
  <c r="AJ99" i="2"/>
  <c r="AR99" i="2" s="1"/>
  <c r="AI100" i="2"/>
  <c r="AQ100" i="2" s="1"/>
  <c r="AJ100" i="2"/>
  <c r="AR100" i="2" s="1"/>
  <c r="AI101" i="2"/>
  <c r="AQ101" i="2" s="1"/>
  <c r="AJ101" i="2"/>
  <c r="AR101" i="2" s="1"/>
  <c r="AI102" i="2"/>
  <c r="AQ102" i="2" s="1"/>
  <c r="AJ102" i="2"/>
  <c r="AR102" i="2" s="1"/>
  <c r="AI103" i="2"/>
  <c r="AQ103" i="2" s="1"/>
  <c r="AJ103" i="2"/>
  <c r="AR103" i="2" s="1"/>
  <c r="AI104" i="2"/>
  <c r="AQ104" i="2" s="1"/>
  <c r="AJ104" i="2"/>
  <c r="AR104" i="2" s="1"/>
  <c r="AI105" i="2"/>
  <c r="AQ105" i="2" s="1"/>
  <c r="AJ105" i="2"/>
  <c r="AR105" i="2" s="1"/>
  <c r="AJ50" i="2"/>
  <c r="AR50" i="2" s="1"/>
  <c r="AI50" i="2"/>
  <c r="AQ50" i="2" s="1"/>
  <c r="AL107" i="2"/>
  <c r="AL102" i="2" l="1"/>
  <c r="AL92" i="2"/>
  <c r="AL76" i="2"/>
  <c r="AL60" i="2"/>
  <c r="AQ85" i="2"/>
  <c r="AQ69" i="2"/>
  <c r="AQ53" i="2"/>
  <c r="AL98" i="2"/>
  <c r="AL84" i="2"/>
  <c r="AL68" i="2"/>
  <c r="AL52" i="2"/>
  <c r="AQ93" i="2"/>
  <c r="AQ77" i="2"/>
  <c r="AQ61" i="2"/>
  <c r="AL104" i="2"/>
  <c r="AL100" i="2"/>
  <c r="AL96" i="2"/>
  <c r="AL88" i="2"/>
  <c r="AL80" i="2"/>
  <c r="AL72" i="2"/>
  <c r="AL64" i="2"/>
  <c r="AL56" i="2"/>
  <c r="AQ89" i="2"/>
  <c r="AQ81" i="2"/>
  <c r="AQ73" i="2"/>
  <c r="AQ65" i="2"/>
  <c r="AQ57" i="2"/>
  <c r="AQ97" i="2"/>
  <c r="AL97" i="2"/>
  <c r="AQ95" i="2"/>
  <c r="AL95" i="2"/>
  <c r="AL105" i="2"/>
  <c r="AL103" i="2"/>
  <c r="AL101" i="2"/>
  <c r="AL99" i="2"/>
  <c r="AL94" i="2"/>
  <c r="AL90" i="2"/>
  <c r="AL86" i="2"/>
  <c r="AL82" i="2"/>
  <c r="AL78" i="2"/>
  <c r="AL74" i="2"/>
  <c r="AL70" i="2"/>
  <c r="AL66" i="2"/>
  <c r="AL62" i="2"/>
  <c r="AL58" i="2"/>
  <c r="AL54" i="2"/>
  <c r="AL50" i="2"/>
  <c r="AQ91" i="2"/>
  <c r="AQ87" i="2"/>
  <c r="AQ83" i="2"/>
  <c r="AQ79" i="2"/>
  <c r="AQ75" i="2"/>
  <c r="AQ71" i="2"/>
  <c r="AQ67" i="2"/>
  <c r="AQ63" i="2"/>
  <c r="AQ59" i="2"/>
  <c r="AQ55" i="2"/>
  <c r="AQ51" i="2"/>
  <c r="AP9" i="2"/>
  <c r="AF9" i="2"/>
  <c r="AH9" i="2" s="1"/>
  <c r="AI9" i="2" s="1"/>
  <c r="AH52" i="2"/>
  <c r="AH54" i="2"/>
  <c r="AH56" i="2"/>
  <c r="AH58" i="2"/>
  <c r="AH60" i="2"/>
  <c r="AH62" i="2"/>
  <c r="AH64" i="2"/>
  <c r="AH66" i="2"/>
  <c r="AH68" i="2"/>
  <c r="AH70" i="2"/>
  <c r="AH77" i="2"/>
  <c r="AH79" i="2"/>
  <c r="AH81" i="2"/>
  <c r="AH83" i="2"/>
  <c r="AH85" i="2"/>
  <c r="AH87" i="2"/>
  <c r="AH89" i="2"/>
  <c r="AH91" i="2"/>
  <c r="AH93" i="2"/>
  <c r="AH95" i="2"/>
  <c r="AH97" i="2"/>
  <c r="AH99" i="2"/>
  <c r="AH101" i="2"/>
  <c r="AH103" i="2"/>
  <c r="AH105" i="2"/>
  <c r="AH102" i="2"/>
  <c r="AH98" i="2"/>
  <c r="AH94" i="2"/>
  <c r="AH90" i="2"/>
  <c r="AH86" i="2"/>
  <c r="AH82" i="2"/>
  <c r="AH78" i="2"/>
  <c r="AH75" i="2"/>
  <c r="AH73" i="2"/>
  <c r="AH71" i="2"/>
  <c r="AH67" i="2"/>
  <c r="AH63" i="2"/>
  <c r="AH59" i="2"/>
  <c r="AH55" i="2"/>
  <c r="AH51" i="2"/>
  <c r="AH50" i="2"/>
  <c r="AH104" i="2"/>
  <c r="AH100" i="2"/>
  <c r="AH96" i="2"/>
  <c r="AH92" i="2"/>
  <c r="AH88" i="2"/>
  <c r="AH84" i="2"/>
  <c r="AH80" i="2"/>
  <c r="AH76" i="2"/>
  <c r="AH74" i="2"/>
  <c r="AH72" i="2"/>
  <c r="AH69" i="2"/>
  <c r="AH65" i="2"/>
  <c r="AH61" i="2"/>
  <c r="AH57" i="2"/>
  <c r="AH53" i="2"/>
  <c r="AG10" i="2"/>
  <c r="AG11" i="2" s="1"/>
  <c r="AG12" i="2" s="1"/>
  <c r="AG13" i="2" s="1"/>
  <c r="AG14" i="2" s="1"/>
  <c r="AG15" i="2" s="1"/>
  <c r="AG16" i="2" s="1"/>
  <c r="AG17" i="2" s="1"/>
  <c r="AG18" i="2" s="1"/>
  <c r="AG19" i="2" s="1"/>
  <c r="AG20" i="2" s="1"/>
  <c r="AG21" i="2" s="1"/>
  <c r="AG22" i="2" s="1"/>
  <c r="AG23" i="2" s="1"/>
  <c r="AG24" i="2" s="1"/>
  <c r="AG25" i="2" s="1"/>
  <c r="AG26" i="2" s="1"/>
  <c r="AG27" i="2" s="1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G55" i="2" s="1"/>
  <c r="AG56" i="2" s="1"/>
  <c r="AG57" i="2" s="1"/>
  <c r="AG58" i="2" s="1"/>
  <c r="AG59" i="2" s="1"/>
  <c r="AG60" i="2" s="1"/>
  <c r="AG61" i="2" s="1"/>
  <c r="AG62" i="2" s="1"/>
  <c r="AG63" i="2" s="1"/>
  <c r="AG64" i="2" s="1"/>
  <c r="AG65" i="2" s="1"/>
  <c r="AG66" i="2" s="1"/>
  <c r="AG67" i="2" s="1"/>
  <c r="AG68" i="2" s="1"/>
  <c r="AG69" i="2" s="1"/>
  <c r="AG70" i="2" s="1"/>
  <c r="AG71" i="2" s="1"/>
  <c r="AG72" i="2" s="1"/>
  <c r="AG73" i="2" s="1"/>
  <c r="AG74" i="2" s="1"/>
  <c r="AG75" i="2" s="1"/>
  <c r="AG76" i="2" s="1"/>
  <c r="AG77" i="2" s="1"/>
  <c r="AG78" i="2" s="1"/>
  <c r="AG79" i="2" s="1"/>
  <c r="AG80" i="2" s="1"/>
  <c r="AG81" i="2" s="1"/>
  <c r="AG82" i="2" s="1"/>
  <c r="AG83" i="2" s="1"/>
  <c r="AG84" i="2" s="1"/>
  <c r="AG85" i="2" s="1"/>
  <c r="AG86" i="2" s="1"/>
  <c r="AG87" i="2" s="1"/>
  <c r="AG88" i="2" s="1"/>
  <c r="AG89" i="2" s="1"/>
  <c r="AG90" i="2" s="1"/>
  <c r="AG91" i="2" s="1"/>
  <c r="AG92" i="2" s="1"/>
  <c r="AG93" i="2" s="1"/>
  <c r="AG94" i="2" s="1"/>
  <c r="AG95" i="2" s="1"/>
  <c r="AG96" i="2" s="1"/>
  <c r="AG97" i="2" s="1"/>
  <c r="AG98" i="2" s="1"/>
  <c r="AG99" i="2" s="1"/>
  <c r="AG100" i="2" s="1"/>
  <c r="AG101" i="2" s="1"/>
  <c r="AG102" i="2" s="1"/>
  <c r="AG103" i="2" s="1"/>
  <c r="AG104" i="2" s="1"/>
  <c r="AG105" i="2" s="1"/>
  <c r="AO57" i="2" l="1"/>
  <c r="AM57" i="2"/>
  <c r="AN57" i="2" s="1"/>
  <c r="AO65" i="2"/>
  <c r="AM65" i="2"/>
  <c r="AN65" i="2" s="1"/>
  <c r="AM72" i="2"/>
  <c r="AN72" i="2" s="1"/>
  <c r="AO72" i="2"/>
  <c r="AM76" i="2"/>
  <c r="AN76" i="2" s="1"/>
  <c r="AO76" i="2"/>
  <c r="AM84" i="2"/>
  <c r="AN84" i="2" s="1"/>
  <c r="AO84" i="2"/>
  <c r="AM92" i="2"/>
  <c r="AN92" i="2" s="1"/>
  <c r="AO92" i="2"/>
  <c r="AM100" i="2"/>
  <c r="AN100" i="2" s="1"/>
  <c r="AO100" i="2"/>
  <c r="AM50" i="2"/>
  <c r="AN50" i="2" s="1"/>
  <c r="AO50" i="2"/>
  <c r="AO55" i="2"/>
  <c r="AM55" i="2"/>
  <c r="AN55" i="2" s="1"/>
  <c r="AO63" i="2"/>
  <c r="AM63" i="2"/>
  <c r="AN63" i="2" s="1"/>
  <c r="AO71" i="2"/>
  <c r="AM71" i="2"/>
  <c r="AN71" i="2" s="1"/>
  <c r="AO75" i="2"/>
  <c r="AM75" i="2"/>
  <c r="AN75" i="2" s="1"/>
  <c r="AM82" i="2"/>
  <c r="AN82" i="2" s="1"/>
  <c r="AO82" i="2"/>
  <c r="AM90" i="2"/>
  <c r="AN90" i="2" s="1"/>
  <c r="AO90" i="2"/>
  <c r="AM98" i="2"/>
  <c r="AN98" i="2" s="1"/>
  <c r="AO98" i="2"/>
  <c r="AO105" i="2"/>
  <c r="AM105" i="2"/>
  <c r="AN105" i="2" s="1"/>
  <c r="AO101" i="2"/>
  <c r="AM101" i="2"/>
  <c r="AN101" i="2" s="1"/>
  <c r="AO97" i="2"/>
  <c r="AM97" i="2"/>
  <c r="AN97" i="2" s="1"/>
  <c r="AO93" i="2"/>
  <c r="AM93" i="2"/>
  <c r="AN93" i="2" s="1"/>
  <c r="AO89" i="2"/>
  <c r="AM89" i="2"/>
  <c r="AN89" i="2" s="1"/>
  <c r="AO85" i="2"/>
  <c r="AM85" i="2"/>
  <c r="AN85" i="2" s="1"/>
  <c r="AO81" i="2"/>
  <c r="AM81" i="2"/>
  <c r="AN81" i="2" s="1"/>
  <c r="AO77" i="2"/>
  <c r="AM77" i="2"/>
  <c r="AN77" i="2" s="1"/>
  <c r="AM68" i="2"/>
  <c r="AN68" i="2" s="1"/>
  <c r="AO68" i="2"/>
  <c r="AM64" i="2"/>
  <c r="AN64" i="2" s="1"/>
  <c r="AO64" i="2"/>
  <c r="AM60" i="2"/>
  <c r="AN60" i="2" s="1"/>
  <c r="AO60" i="2"/>
  <c r="AM56" i="2"/>
  <c r="AN56" i="2" s="1"/>
  <c r="AO56" i="2"/>
  <c r="AM52" i="2"/>
  <c r="AN52" i="2" s="1"/>
  <c r="AO52" i="2"/>
  <c r="AO53" i="2"/>
  <c r="AM53" i="2"/>
  <c r="AN53" i="2" s="1"/>
  <c r="AO61" i="2"/>
  <c r="AM61" i="2"/>
  <c r="AN61" i="2" s="1"/>
  <c r="AO69" i="2"/>
  <c r="AM69" i="2"/>
  <c r="AN69" i="2" s="1"/>
  <c r="AM74" i="2"/>
  <c r="AN74" i="2" s="1"/>
  <c r="AO74" i="2"/>
  <c r="AM80" i="2"/>
  <c r="AN80" i="2" s="1"/>
  <c r="AO80" i="2"/>
  <c r="AM88" i="2"/>
  <c r="AN88" i="2" s="1"/>
  <c r="AO88" i="2"/>
  <c r="AM96" i="2"/>
  <c r="AN96" i="2" s="1"/>
  <c r="AO96" i="2"/>
  <c r="AM104" i="2"/>
  <c r="AN104" i="2" s="1"/>
  <c r="AO104" i="2"/>
  <c r="AO51" i="2"/>
  <c r="AM51" i="2"/>
  <c r="AN51" i="2" s="1"/>
  <c r="AO59" i="2"/>
  <c r="AM59" i="2"/>
  <c r="AN59" i="2" s="1"/>
  <c r="AO67" i="2"/>
  <c r="AM67" i="2"/>
  <c r="AN67" i="2" s="1"/>
  <c r="AO73" i="2"/>
  <c r="AM73" i="2"/>
  <c r="AN73" i="2" s="1"/>
  <c r="AM78" i="2"/>
  <c r="AN78" i="2" s="1"/>
  <c r="AO78" i="2"/>
  <c r="AM86" i="2"/>
  <c r="AN86" i="2" s="1"/>
  <c r="AO86" i="2"/>
  <c r="AM94" i="2"/>
  <c r="AN94" i="2" s="1"/>
  <c r="AO94" i="2"/>
  <c r="AM102" i="2"/>
  <c r="AN102" i="2" s="1"/>
  <c r="AO102" i="2"/>
  <c r="AO103" i="2"/>
  <c r="AM103" i="2"/>
  <c r="AN103" i="2" s="1"/>
  <c r="AO99" i="2"/>
  <c r="AM99" i="2"/>
  <c r="AN99" i="2" s="1"/>
  <c r="AO95" i="2"/>
  <c r="AM95" i="2"/>
  <c r="AN95" i="2" s="1"/>
  <c r="AO91" i="2"/>
  <c r="AM91" i="2"/>
  <c r="AN91" i="2" s="1"/>
  <c r="AO87" i="2"/>
  <c r="AM87" i="2"/>
  <c r="AN87" i="2" s="1"/>
  <c r="AO83" i="2"/>
  <c r="AM83" i="2"/>
  <c r="AN83" i="2" s="1"/>
  <c r="AO79" i="2"/>
  <c r="AM79" i="2"/>
  <c r="AN79" i="2" s="1"/>
  <c r="AM70" i="2"/>
  <c r="AN70" i="2" s="1"/>
  <c r="AO70" i="2"/>
  <c r="AM66" i="2"/>
  <c r="AN66" i="2" s="1"/>
  <c r="AO66" i="2"/>
  <c r="AM62" i="2"/>
  <c r="AN62" i="2" s="1"/>
  <c r="AO62" i="2"/>
  <c r="AM58" i="2"/>
  <c r="AN58" i="2" s="1"/>
  <c r="AO58" i="2"/>
  <c r="AM54" i="2"/>
  <c r="AN54" i="2" s="1"/>
  <c r="AO54" i="2"/>
  <c r="AJ9" i="2"/>
  <c r="AR9" i="2" s="1"/>
  <c r="AQ9" i="2"/>
  <c r="AF10" i="2"/>
  <c r="AH10" i="2" s="1"/>
  <c r="AM10" i="2" s="1"/>
  <c r="AN10" i="2" s="1"/>
  <c r="AP79" i="2" l="1"/>
  <c r="AP83" i="2"/>
  <c r="AP87" i="2"/>
  <c r="AP91" i="2"/>
  <c r="AP95" i="2"/>
  <c r="AP99" i="2"/>
  <c r="AP103" i="2"/>
  <c r="AP73" i="2"/>
  <c r="AP67" i="2"/>
  <c r="AP59" i="2"/>
  <c r="AP51" i="2"/>
  <c r="AP104" i="2"/>
  <c r="AP69" i="2"/>
  <c r="AP61" i="2"/>
  <c r="AP53" i="2"/>
  <c r="AP77" i="2"/>
  <c r="AP81" i="2"/>
  <c r="AP85" i="2"/>
  <c r="AP89" i="2"/>
  <c r="AP93" i="2"/>
  <c r="AP97" i="2"/>
  <c r="AP101" i="2"/>
  <c r="AP105" i="2"/>
  <c r="AP75" i="2"/>
  <c r="AP71" i="2"/>
  <c r="AP63" i="2"/>
  <c r="AP55" i="2"/>
  <c r="AP65" i="2"/>
  <c r="AP57" i="2"/>
  <c r="AO10" i="2"/>
  <c r="AP54" i="2"/>
  <c r="AP58" i="2"/>
  <c r="AP62" i="2"/>
  <c r="AP66" i="2"/>
  <c r="AP70" i="2"/>
  <c r="AP102" i="2"/>
  <c r="AP94" i="2"/>
  <c r="AP86" i="2"/>
  <c r="AP78" i="2"/>
  <c r="AP96" i="2"/>
  <c r="AP88" i="2"/>
  <c r="AP80" i="2"/>
  <c r="AP74" i="2"/>
  <c r="AP52" i="2"/>
  <c r="AP56" i="2"/>
  <c r="AP60" i="2"/>
  <c r="AP64" i="2"/>
  <c r="AP68" i="2"/>
  <c r="AP98" i="2"/>
  <c r="AP90" i="2"/>
  <c r="AP82" i="2"/>
  <c r="AP50" i="2"/>
  <c r="AP100" i="2"/>
  <c r="AP92" i="2"/>
  <c r="AP84" i="2"/>
  <c r="AP76" i="2"/>
  <c r="AP72" i="2"/>
  <c r="AF11" i="2"/>
  <c r="AH11" i="2" s="1"/>
  <c r="AI11" i="2" s="1"/>
  <c r="AQ11" i="2" s="1"/>
  <c r="AL9" i="2"/>
  <c r="AI10" i="2"/>
  <c r="AQ10" i="2" s="1"/>
  <c r="AJ10" i="2"/>
  <c r="AR10" i="2" s="1"/>
  <c r="AJ11" i="2" l="1"/>
  <c r="AR11" i="2" s="1"/>
  <c r="AM11" i="2"/>
  <c r="AN11" i="2" s="1"/>
  <c r="AP10" i="2"/>
  <c r="AF12" i="2"/>
  <c r="AH12" i="2" s="1"/>
  <c r="AI12" i="2" s="1"/>
  <c r="AQ12" i="2" s="1"/>
  <c r="AJ12" i="2" l="1"/>
  <c r="AR12" i="2" s="1"/>
  <c r="AM12" i="2"/>
  <c r="AN12" i="2" s="1"/>
  <c r="AO11" i="2"/>
  <c r="AP11" i="2" s="1"/>
  <c r="AF13" i="2"/>
  <c r="AH13" i="2" s="1"/>
  <c r="AO12" i="2" l="1"/>
  <c r="AJ13" i="2"/>
  <c r="AR13" i="2" s="1"/>
  <c r="AM13" i="2"/>
  <c r="AN13" i="2" s="1"/>
  <c r="AI13" i="2"/>
  <c r="AQ13" i="2" s="1"/>
  <c r="AP12" i="2"/>
  <c r="AF14" i="2"/>
  <c r="AH14" i="2" s="1"/>
  <c r="AI14" i="2" s="1"/>
  <c r="AQ14" i="2" s="1"/>
  <c r="AM14" i="2" l="1"/>
  <c r="AN14" i="2" s="1"/>
  <c r="AJ14" i="2"/>
  <c r="AR14" i="2" s="1"/>
  <c r="AO13" i="2"/>
  <c r="AF15" i="2"/>
  <c r="AH15" i="2" s="1"/>
  <c r="AJ15" i="2" s="1"/>
  <c r="AR15" i="2" s="1"/>
  <c r="AO14" i="2" l="1"/>
  <c r="AP13" i="2"/>
  <c r="AI15" i="2"/>
  <c r="AQ15" i="2" s="1"/>
  <c r="AM15" i="2"/>
  <c r="AN15" i="2" s="1"/>
  <c r="AP14" i="2"/>
  <c r="AF16" i="2"/>
  <c r="AH16" i="2" s="1"/>
  <c r="AJ16" i="2" s="1"/>
  <c r="AR16" i="2" s="1"/>
  <c r="AM16" i="2" l="1"/>
  <c r="AN16" i="2" s="1"/>
  <c r="AI16" i="2"/>
  <c r="AQ16" i="2" s="1"/>
  <c r="AO15" i="2"/>
  <c r="AF17" i="2"/>
  <c r="AH17" i="2" s="1"/>
  <c r="AJ17" i="2" s="1"/>
  <c r="AR17" i="2" s="1"/>
  <c r="AO16" i="2" l="1"/>
  <c r="AP15" i="2"/>
  <c r="AI17" i="2"/>
  <c r="AQ17" i="2" s="1"/>
  <c r="AM17" i="2"/>
  <c r="AN17" i="2" s="1"/>
  <c r="AP16" i="2"/>
  <c r="AF18" i="2"/>
  <c r="AH18" i="2" s="1"/>
  <c r="AI18" i="2" s="1"/>
  <c r="AQ18" i="2" s="1"/>
  <c r="AM18" i="2" l="1"/>
  <c r="AN18" i="2" s="1"/>
  <c r="AJ18" i="2"/>
  <c r="AR18" i="2" s="1"/>
  <c r="AO17" i="2"/>
  <c r="AF19" i="2"/>
  <c r="AH19" i="2" s="1"/>
  <c r="AJ19" i="2"/>
  <c r="AR19" i="2" s="1"/>
  <c r="AI19" i="2"/>
  <c r="AQ19" i="2" s="1"/>
  <c r="AO18" i="2" l="1"/>
  <c r="AM19" i="2"/>
  <c r="AN19" i="2" s="1"/>
  <c r="AO19" i="2"/>
  <c r="AP17" i="2"/>
  <c r="AP18" i="2"/>
  <c r="AF20" i="2"/>
  <c r="AH20" i="2" s="1"/>
  <c r="AJ20" i="2"/>
  <c r="AR20" i="2" s="1"/>
  <c r="AI20" i="2"/>
  <c r="AF21" i="2" l="1"/>
  <c r="AH21" i="2" s="1"/>
  <c r="AO21" i="2" s="1"/>
  <c r="AQ20" i="2"/>
  <c r="AL20" i="2"/>
  <c r="AM20" i="2"/>
  <c r="AN20" i="2" s="1"/>
  <c r="AO20" i="2"/>
  <c r="AP19" i="2"/>
  <c r="AJ21" i="2"/>
  <c r="AR21" i="2" s="1"/>
  <c r="AI21" i="2"/>
  <c r="AF22" i="2"/>
  <c r="AH22" i="2" s="1"/>
  <c r="AM21" i="2" l="1"/>
  <c r="AN21" i="2" s="1"/>
  <c r="AP21" i="2" s="1"/>
  <c r="AL21" i="2"/>
  <c r="AQ21" i="2"/>
  <c r="AM22" i="2"/>
  <c r="AN22" i="2" s="1"/>
  <c r="AO22" i="2"/>
  <c r="AP20" i="2"/>
  <c r="AI22" i="2"/>
  <c r="AJ22" i="2"/>
  <c r="AR22" i="2" s="1"/>
  <c r="AF23" i="2"/>
  <c r="AH23" i="2" s="1"/>
  <c r="AP22" i="2" l="1"/>
  <c r="AO23" i="2"/>
  <c r="AM23" i="2"/>
  <c r="AN23" i="2" s="1"/>
  <c r="AQ22" i="2"/>
  <c r="AL22" i="2"/>
  <c r="AJ23" i="2"/>
  <c r="AR23" i="2" s="1"/>
  <c r="AI23" i="2"/>
  <c r="AF24" i="2"/>
  <c r="AH24" i="2" s="1"/>
  <c r="AM24" i="2" l="1"/>
  <c r="AN24" i="2" s="1"/>
  <c r="AO24" i="2"/>
  <c r="AL23" i="2"/>
  <c r="AQ23" i="2"/>
  <c r="AP23" i="2"/>
  <c r="AJ24" i="2"/>
  <c r="AR24" i="2" s="1"/>
  <c r="AI24" i="2"/>
  <c r="AF25" i="2"/>
  <c r="AH25" i="2" s="1"/>
  <c r="AO25" i="2" l="1"/>
  <c r="AM25" i="2"/>
  <c r="AN25" i="2" s="1"/>
  <c r="AQ24" i="2"/>
  <c r="AL24" i="2"/>
  <c r="AP24" i="2"/>
  <c r="AJ25" i="2"/>
  <c r="AR25" i="2" s="1"/>
  <c r="AI25" i="2"/>
  <c r="AF26" i="2"/>
  <c r="AH26" i="2" s="1"/>
  <c r="AP25" i="2" l="1"/>
  <c r="AM26" i="2"/>
  <c r="AN26" i="2" s="1"/>
  <c r="AO26" i="2"/>
  <c r="AL25" i="2"/>
  <c r="AQ25" i="2"/>
  <c r="AI26" i="2"/>
  <c r="AJ26" i="2"/>
  <c r="AR26" i="2" s="1"/>
  <c r="AF27" i="2"/>
  <c r="AH27" i="2" s="1"/>
  <c r="AP26" i="2" l="1"/>
  <c r="AO27" i="2"/>
  <c r="AM27" i="2"/>
  <c r="AN27" i="2" s="1"/>
  <c r="AQ26" i="2"/>
  <c r="AL26" i="2"/>
  <c r="AJ27" i="2"/>
  <c r="AR27" i="2" s="1"/>
  <c r="AI27" i="2"/>
  <c r="AF28" i="2"/>
  <c r="AH28" i="2" s="1"/>
  <c r="AP27" i="2" l="1"/>
  <c r="AL27" i="2"/>
  <c r="AQ27" i="2"/>
  <c r="AM28" i="2"/>
  <c r="AN28" i="2" s="1"/>
  <c r="AO28" i="2"/>
  <c r="AJ28" i="2"/>
  <c r="AR28" i="2" s="1"/>
  <c r="AI28" i="2"/>
  <c r="AF29" i="2"/>
  <c r="AH29" i="2" s="1"/>
  <c r="AQ28" i="2" l="1"/>
  <c r="AL28" i="2"/>
  <c r="AO29" i="2"/>
  <c r="AM29" i="2"/>
  <c r="AN29" i="2" s="1"/>
  <c r="AP28" i="2"/>
  <c r="AJ29" i="2"/>
  <c r="AR29" i="2" s="1"/>
  <c r="AI29" i="2"/>
  <c r="AF30" i="2"/>
  <c r="AH30" i="2" s="1"/>
  <c r="AP29" i="2" l="1"/>
  <c r="AM30" i="2"/>
  <c r="AN30" i="2" s="1"/>
  <c r="AO30" i="2"/>
  <c r="AL29" i="2"/>
  <c r="AQ29" i="2"/>
  <c r="AI30" i="2"/>
  <c r="AJ30" i="2"/>
  <c r="AR30" i="2" s="1"/>
  <c r="AF31" i="2"/>
  <c r="AH31" i="2" s="1"/>
  <c r="AO31" i="2" l="1"/>
  <c r="AM31" i="2"/>
  <c r="AN31" i="2" s="1"/>
  <c r="AQ30" i="2"/>
  <c r="AL30" i="2"/>
  <c r="AP30" i="2"/>
  <c r="AJ31" i="2"/>
  <c r="AR31" i="2" s="1"/>
  <c r="AI31" i="2"/>
  <c r="AF32" i="2"/>
  <c r="AH32" i="2" s="1"/>
  <c r="AP31" i="2" l="1"/>
  <c r="AM32" i="2"/>
  <c r="AN32" i="2" s="1"/>
  <c r="AO32" i="2"/>
  <c r="AL31" i="2"/>
  <c r="AQ31" i="2"/>
  <c r="AJ32" i="2"/>
  <c r="AR32" i="2" s="1"/>
  <c r="AI32" i="2"/>
  <c r="AF33" i="2"/>
  <c r="AH33" i="2" s="1"/>
  <c r="AQ32" i="2" l="1"/>
  <c r="AL32" i="2"/>
  <c r="AO33" i="2"/>
  <c r="AM33" i="2"/>
  <c r="AN33" i="2" s="1"/>
  <c r="AP32" i="2"/>
  <c r="AJ33" i="2"/>
  <c r="AR33" i="2" s="1"/>
  <c r="AI33" i="2"/>
  <c r="AF34" i="2"/>
  <c r="AH34" i="2" s="1"/>
  <c r="AP33" i="2" l="1"/>
  <c r="AM34" i="2"/>
  <c r="AN34" i="2" s="1"/>
  <c r="AO34" i="2"/>
  <c r="AL33" i="2"/>
  <c r="AQ33" i="2"/>
  <c r="AI34" i="2"/>
  <c r="AJ34" i="2"/>
  <c r="AR34" i="2" s="1"/>
  <c r="AF35" i="2"/>
  <c r="AH35" i="2" s="1"/>
  <c r="AO35" i="2" l="1"/>
  <c r="AM35" i="2"/>
  <c r="AN35" i="2" s="1"/>
  <c r="AQ34" i="2"/>
  <c r="AL34" i="2"/>
  <c r="AP34" i="2"/>
  <c r="AJ35" i="2"/>
  <c r="AR35" i="2" s="1"/>
  <c r="AI35" i="2"/>
  <c r="AF36" i="2"/>
  <c r="AH36" i="2" s="1"/>
  <c r="AP35" i="2" l="1"/>
  <c r="AM36" i="2"/>
  <c r="AN36" i="2" s="1"/>
  <c r="AO36" i="2"/>
  <c r="AL35" i="2"/>
  <c r="AQ35" i="2"/>
  <c r="AJ36" i="2"/>
  <c r="AR36" i="2" s="1"/>
  <c r="AI36" i="2"/>
  <c r="AF37" i="2"/>
  <c r="AH37" i="2" s="1"/>
  <c r="AQ36" i="2" l="1"/>
  <c r="AL36" i="2"/>
  <c r="AO37" i="2"/>
  <c r="AM37" i="2"/>
  <c r="AN37" i="2" s="1"/>
  <c r="AP36" i="2"/>
  <c r="AJ37" i="2"/>
  <c r="AR37" i="2" s="1"/>
  <c r="AI37" i="2"/>
  <c r="AF38" i="2"/>
  <c r="AH38" i="2" s="1"/>
  <c r="AP37" i="2" l="1"/>
  <c r="AM38" i="2"/>
  <c r="AN38" i="2" s="1"/>
  <c r="AO38" i="2"/>
  <c r="AL37" i="2"/>
  <c r="AQ37" i="2"/>
  <c r="AI38" i="2"/>
  <c r="AJ38" i="2"/>
  <c r="AR38" i="2" s="1"/>
  <c r="AF39" i="2"/>
  <c r="AH39" i="2" s="1"/>
  <c r="AO39" i="2" l="1"/>
  <c r="AM39" i="2"/>
  <c r="AN39" i="2" s="1"/>
  <c r="AQ38" i="2"/>
  <c r="AL38" i="2"/>
  <c r="AP38" i="2"/>
  <c r="AJ39" i="2"/>
  <c r="AR39" i="2" s="1"/>
  <c r="AI39" i="2"/>
  <c r="AF40" i="2"/>
  <c r="AH40" i="2" s="1"/>
  <c r="AP39" i="2" l="1"/>
  <c r="AM40" i="2"/>
  <c r="AN40" i="2" s="1"/>
  <c r="AO40" i="2"/>
  <c r="AL39" i="2"/>
  <c r="AQ39" i="2"/>
  <c r="AJ40" i="2"/>
  <c r="AR40" i="2" s="1"/>
  <c r="AI40" i="2"/>
  <c r="AF41" i="2"/>
  <c r="AH41" i="2" s="1"/>
  <c r="AQ40" i="2" l="1"/>
  <c r="AL40" i="2"/>
  <c r="AO41" i="2"/>
  <c r="AM41" i="2"/>
  <c r="AN41" i="2" s="1"/>
  <c r="AP40" i="2"/>
  <c r="AJ41" i="2"/>
  <c r="AR41" i="2" s="1"/>
  <c r="AI41" i="2"/>
  <c r="AF42" i="2"/>
  <c r="AH42" i="2" s="1"/>
  <c r="AP41" i="2" l="1"/>
  <c r="AM42" i="2"/>
  <c r="AN42" i="2" s="1"/>
  <c r="AO42" i="2"/>
  <c r="AL41" i="2"/>
  <c r="AQ41" i="2"/>
  <c r="AI42" i="2"/>
  <c r="AJ42" i="2"/>
  <c r="AR42" i="2" s="1"/>
  <c r="AF43" i="2"/>
  <c r="AH43" i="2" s="1"/>
  <c r="AO43" i="2" l="1"/>
  <c r="AM43" i="2"/>
  <c r="AN43" i="2" s="1"/>
  <c r="AQ42" i="2"/>
  <c r="AL42" i="2"/>
  <c r="AP42" i="2"/>
  <c r="AJ43" i="2"/>
  <c r="AR43" i="2" s="1"/>
  <c r="AI43" i="2"/>
  <c r="AF44" i="2"/>
  <c r="AH44" i="2" s="1"/>
  <c r="AP43" i="2" l="1"/>
  <c r="AM44" i="2"/>
  <c r="AN44" i="2" s="1"/>
  <c r="AO44" i="2"/>
  <c r="AL43" i="2"/>
  <c r="AQ43" i="2"/>
  <c r="AJ44" i="2"/>
  <c r="AR44" i="2" s="1"/>
  <c r="AI44" i="2"/>
  <c r="AF45" i="2"/>
  <c r="AH45" i="2" s="1"/>
  <c r="AQ44" i="2" l="1"/>
  <c r="AL44" i="2"/>
  <c r="AO45" i="2"/>
  <c r="AM45" i="2"/>
  <c r="AN45" i="2" s="1"/>
  <c r="AP44" i="2"/>
  <c r="AJ45" i="2"/>
  <c r="AR45" i="2" s="1"/>
  <c r="AI45" i="2"/>
  <c r="AF46" i="2"/>
  <c r="AH46" i="2" s="1"/>
  <c r="AP45" i="2" l="1"/>
  <c r="AM46" i="2"/>
  <c r="AN46" i="2" s="1"/>
  <c r="AO46" i="2"/>
  <c r="AL45" i="2"/>
  <c r="AQ45" i="2"/>
  <c r="AI46" i="2"/>
  <c r="AJ46" i="2"/>
  <c r="AR46" i="2" s="1"/>
  <c r="AF47" i="2"/>
  <c r="AH47" i="2" s="1"/>
  <c r="AO47" i="2" l="1"/>
  <c r="AM47" i="2"/>
  <c r="AN47" i="2" s="1"/>
  <c r="AQ46" i="2"/>
  <c r="AL46" i="2"/>
  <c r="AP46" i="2"/>
  <c r="AJ47" i="2"/>
  <c r="AR47" i="2" s="1"/>
  <c r="AI47" i="2"/>
  <c r="AF48" i="2"/>
  <c r="AH48" i="2" s="1"/>
  <c r="AP47" i="2" l="1"/>
  <c r="AM48" i="2"/>
  <c r="AN48" i="2" s="1"/>
  <c r="AO48" i="2"/>
  <c r="AL47" i="2"/>
  <c r="AQ47" i="2"/>
  <c r="AJ48" i="2"/>
  <c r="AR48" i="2" s="1"/>
  <c r="AI48" i="2"/>
  <c r="AF49" i="2"/>
  <c r="AH49" i="2" s="1"/>
  <c r="AQ48" i="2" l="1"/>
  <c r="AL48" i="2"/>
  <c r="AO49" i="2"/>
  <c r="AM49" i="2"/>
  <c r="AN49" i="2" s="1"/>
  <c r="AP48" i="2"/>
  <c r="AJ49" i="2"/>
  <c r="AR49" i="2" s="1"/>
  <c r="AI49" i="2"/>
  <c r="AF50" i="2"/>
  <c r="AF51" i="2" s="1"/>
  <c r="AF52" i="2" s="1"/>
  <c r="AF53" i="2" s="1"/>
  <c r="AF54" i="2" s="1"/>
  <c r="AF55" i="2" s="1"/>
  <c r="AF56" i="2" s="1"/>
  <c r="AF57" i="2" s="1"/>
  <c r="AF58" i="2" s="1"/>
  <c r="AF59" i="2" s="1"/>
  <c r="AF60" i="2" s="1"/>
  <c r="AF61" i="2" s="1"/>
  <c r="AF62" i="2" s="1"/>
  <c r="AF63" i="2" s="1"/>
  <c r="AF64" i="2" s="1"/>
  <c r="AF65" i="2" s="1"/>
  <c r="AF66" i="2" s="1"/>
  <c r="AF67" i="2" s="1"/>
  <c r="AF68" i="2" s="1"/>
  <c r="AF69" i="2" s="1"/>
  <c r="AF70" i="2" s="1"/>
  <c r="AF71" i="2" s="1"/>
  <c r="AF72" i="2" s="1"/>
  <c r="AF73" i="2" s="1"/>
  <c r="AF74" i="2" s="1"/>
  <c r="AF75" i="2" s="1"/>
  <c r="AF76" i="2" s="1"/>
  <c r="AF77" i="2" s="1"/>
  <c r="AF78" i="2" s="1"/>
  <c r="AF79" i="2" s="1"/>
  <c r="AF80" i="2" s="1"/>
  <c r="AF81" i="2" s="1"/>
  <c r="AF82" i="2" s="1"/>
  <c r="AF83" i="2" s="1"/>
  <c r="AF84" i="2" s="1"/>
  <c r="AF85" i="2" s="1"/>
  <c r="AF86" i="2" s="1"/>
  <c r="AF87" i="2" s="1"/>
  <c r="AF88" i="2" s="1"/>
  <c r="AF89" i="2" s="1"/>
  <c r="AF90" i="2" s="1"/>
  <c r="AF91" i="2" s="1"/>
  <c r="AF92" i="2" s="1"/>
  <c r="AF93" i="2" s="1"/>
  <c r="AF94" i="2" s="1"/>
  <c r="AF95" i="2" s="1"/>
  <c r="AF96" i="2" s="1"/>
  <c r="AF97" i="2" s="1"/>
  <c r="AF98" i="2" s="1"/>
  <c r="AF99" i="2" s="1"/>
  <c r="AF100" i="2" s="1"/>
  <c r="AF101" i="2" s="1"/>
  <c r="AF102" i="2" s="1"/>
  <c r="AF103" i="2" s="1"/>
  <c r="AF104" i="2" s="1"/>
  <c r="AF105" i="2" s="1"/>
  <c r="AP49" i="2" l="1"/>
  <c r="AS9" i="2" s="1"/>
  <c r="AS90" i="2"/>
  <c r="AS38" i="2"/>
  <c r="AS88" i="2"/>
  <c r="AS87" i="2"/>
  <c r="AS58" i="2"/>
  <c r="AS30" i="2"/>
  <c r="AL49" i="2"/>
  <c r="AQ49" i="2"/>
  <c r="AS44" i="2" l="1"/>
  <c r="AV44" i="2" s="1"/>
  <c r="AS101" i="2"/>
  <c r="AU101" i="2" s="1"/>
  <c r="I104" i="5" s="1"/>
  <c r="AS22" i="2"/>
  <c r="AU22" i="2" s="1"/>
  <c r="I25" i="5" s="1"/>
  <c r="AS84" i="2"/>
  <c r="AV84" i="2" s="1"/>
  <c r="J87" i="5" s="1"/>
  <c r="AS65" i="2"/>
  <c r="AU65" i="2" s="1"/>
  <c r="I68" i="5" s="1"/>
  <c r="AS95" i="2"/>
  <c r="AU95" i="2" s="1"/>
  <c r="I98" i="5" s="1"/>
  <c r="AS83" i="2"/>
  <c r="AV83" i="2" s="1"/>
  <c r="J86" i="5" s="1"/>
  <c r="AS20" i="2"/>
  <c r="AV20" i="2" s="1"/>
  <c r="AS98" i="2"/>
  <c r="AV98" i="2" s="1"/>
  <c r="J101" i="5" s="1"/>
  <c r="AS32" i="2"/>
  <c r="AV32" i="2" s="1"/>
  <c r="AS46" i="2"/>
  <c r="AV46" i="2" s="1"/>
  <c r="AS60" i="2"/>
  <c r="AV60" i="2" s="1"/>
  <c r="J63" i="5" s="1"/>
  <c r="AS92" i="2"/>
  <c r="AV92" i="2" s="1"/>
  <c r="J95" i="5" s="1"/>
  <c r="AS99" i="2"/>
  <c r="AU99" i="2" s="1"/>
  <c r="I102" i="5" s="1"/>
  <c r="AS71" i="2"/>
  <c r="AV71" i="2" s="1"/>
  <c r="J74" i="5" s="1"/>
  <c r="AS80" i="2"/>
  <c r="AV80" i="2" s="1"/>
  <c r="J83" i="5" s="1"/>
  <c r="AS82" i="2"/>
  <c r="AV82" i="2" s="1"/>
  <c r="J85" i="5" s="1"/>
  <c r="AS36" i="2"/>
  <c r="AV36" i="2" s="1"/>
  <c r="AS10" i="2"/>
  <c r="AV10" i="2" s="1"/>
  <c r="AS21" i="2"/>
  <c r="AV21" i="2" s="1"/>
  <c r="AS39" i="2"/>
  <c r="AV39" i="2" s="1"/>
  <c r="AS17" i="2"/>
  <c r="AV17" i="2" s="1"/>
  <c r="AS54" i="2"/>
  <c r="AV54" i="2" s="1"/>
  <c r="J57" i="5" s="1"/>
  <c r="AS67" i="2"/>
  <c r="AU67" i="2" s="1"/>
  <c r="I70" i="5" s="1"/>
  <c r="AS68" i="2"/>
  <c r="AV68" i="2" s="1"/>
  <c r="J71" i="5" s="1"/>
  <c r="AS12" i="2"/>
  <c r="AU12" i="2" s="1"/>
  <c r="AS47" i="2"/>
  <c r="AV47" i="2" s="1"/>
  <c r="AS25" i="2"/>
  <c r="AV25" i="2" s="1"/>
  <c r="J28" i="5" s="1"/>
  <c r="AS85" i="2"/>
  <c r="AU85" i="2" s="1"/>
  <c r="I88" i="5" s="1"/>
  <c r="AS56" i="2"/>
  <c r="AU56" i="2" s="1"/>
  <c r="I59" i="5" s="1"/>
  <c r="AS77" i="2"/>
  <c r="AU77" i="2" s="1"/>
  <c r="I80" i="5" s="1"/>
  <c r="AS49" i="2"/>
  <c r="AV49" i="2" s="1"/>
  <c r="AS69" i="2"/>
  <c r="AU69" i="2" s="1"/>
  <c r="I72" i="5" s="1"/>
  <c r="AS53" i="2"/>
  <c r="AV53" i="2" s="1"/>
  <c r="J56" i="5" s="1"/>
  <c r="AS74" i="2"/>
  <c r="AV74" i="2" s="1"/>
  <c r="J77" i="5" s="1"/>
  <c r="AS100" i="2"/>
  <c r="AU100" i="2" s="1"/>
  <c r="I103" i="5" s="1"/>
  <c r="AS28" i="2"/>
  <c r="AV28" i="2" s="1"/>
  <c r="J31" i="5" s="1"/>
  <c r="AS19" i="2"/>
  <c r="AU19" i="2" s="1"/>
  <c r="AS45" i="2"/>
  <c r="AU45" i="2" s="1"/>
  <c r="AS97" i="2"/>
  <c r="AV97" i="2" s="1"/>
  <c r="J100" i="5" s="1"/>
  <c r="AS31" i="2"/>
  <c r="AV31" i="2" s="1"/>
  <c r="AS79" i="2"/>
  <c r="AU79" i="2" s="1"/>
  <c r="I82" i="5" s="1"/>
  <c r="AS35" i="2"/>
  <c r="AV35" i="2" s="1"/>
  <c r="AS96" i="2"/>
  <c r="AV96" i="2" s="1"/>
  <c r="J99" i="5" s="1"/>
  <c r="AS105" i="2"/>
  <c r="AU105" i="2" s="1"/>
  <c r="I108" i="5" s="1"/>
  <c r="AS70" i="2"/>
  <c r="AU70" i="2" s="1"/>
  <c r="I73" i="5" s="1"/>
  <c r="AS50" i="2"/>
  <c r="AV50" i="2" s="1"/>
  <c r="J53" i="5" s="1"/>
  <c r="AS14" i="2"/>
  <c r="AV14" i="2" s="1"/>
  <c r="AS59" i="2"/>
  <c r="AV59" i="2" s="1"/>
  <c r="J62" i="5" s="1"/>
  <c r="AS51" i="2"/>
  <c r="AU51" i="2" s="1"/>
  <c r="I54" i="5" s="1"/>
  <c r="AS48" i="2"/>
  <c r="AV48" i="2" s="1"/>
  <c r="AS27" i="2"/>
  <c r="AV27" i="2" s="1"/>
  <c r="J30" i="5" s="1"/>
  <c r="AS23" i="2"/>
  <c r="AV23" i="2" s="1"/>
  <c r="J26" i="5" s="1"/>
  <c r="AS89" i="2"/>
  <c r="AV89" i="2" s="1"/>
  <c r="J92" i="5" s="1"/>
  <c r="AS81" i="2"/>
  <c r="AU81" i="2" s="1"/>
  <c r="I84" i="5" s="1"/>
  <c r="AS42" i="2"/>
  <c r="AV42" i="2" s="1"/>
  <c r="AS37" i="2"/>
  <c r="AU37" i="2" s="1"/>
  <c r="AS18" i="2"/>
  <c r="AU18" i="2" s="1"/>
  <c r="AS13" i="2"/>
  <c r="AU13" i="2" s="1"/>
  <c r="AS72" i="2"/>
  <c r="AV72" i="2" s="1"/>
  <c r="J75" i="5" s="1"/>
  <c r="AS52" i="2"/>
  <c r="AV52" i="2" s="1"/>
  <c r="J55" i="5" s="1"/>
  <c r="AS16" i="2"/>
  <c r="AU16" i="2" s="1"/>
  <c r="AS63" i="2"/>
  <c r="AV63" i="2" s="1"/>
  <c r="J66" i="5" s="1"/>
  <c r="AS55" i="2"/>
  <c r="AV55" i="2" s="1"/>
  <c r="J58" i="5" s="1"/>
  <c r="AS34" i="2"/>
  <c r="AV34" i="2" s="1"/>
  <c r="AS29" i="2"/>
  <c r="AV29" i="2" s="1"/>
  <c r="J32" i="5" s="1"/>
  <c r="AS66" i="2"/>
  <c r="AV66" i="2" s="1"/>
  <c r="J69" i="5" s="1"/>
  <c r="AS75" i="2"/>
  <c r="AV75" i="2" s="1"/>
  <c r="J78" i="5" s="1"/>
  <c r="AS61" i="2"/>
  <c r="AU61" i="2" s="1"/>
  <c r="I64" i="5" s="1"/>
  <c r="AS26" i="2"/>
  <c r="AU26" i="2" s="1"/>
  <c r="I29" i="5" s="1"/>
  <c r="AS78" i="2"/>
  <c r="AV78" i="2" s="1"/>
  <c r="J81" i="5" s="1"/>
  <c r="AS15" i="2"/>
  <c r="AV15" i="2" s="1"/>
  <c r="AS104" i="2"/>
  <c r="AV104" i="2" s="1"/>
  <c r="J107" i="5" s="1"/>
  <c r="AS43" i="2"/>
  <c r="AU43" i="2" s="1"/>
  <c r="AS64" i="2"/>
  <c r="AV64" i="2" s="1"/>
  <c r="J67" i="5" s="1"/>
  <c r="AS93" i="2"/>
  <c r="AU93" i="2" s="1"/>
  <c r="I96" i="5" s="1"/>
  <c r="AS91" i="2"/>
  <c r="AV91" i="2" s="1"/>
  <c r="J94" i="5" s="1"/>
  <c r="AS94" i="2"/>
  <c r="AU94" i="2" s="1"/>
  <c r="I97" i="5" s="1"/>
  <c r="AS33" i="2"/>
  <c r="AU33" i="2" s="1"/>
  <c r="AS86" i="2"/>
  <c r="AV86" i="2" s="1"/>
  <c r="J89" i="5" s="1"/>
  <c r="AS73" i="2"/>
  <c r="AU73" i="2" s="1"/>
  <c r="I76" i="5" s="1"/>
  <c r="AS103" i="2"/>
  <c r="AV103" i="2" s="1"/>
  <c r="J106" i="5" s="1"/>
  <c r="AS57" i="2"/>
  <c r="AU57" i="2" s="1"/>
  <c r="I60" i="5" s="1"/>
  <c r="AS40" i="2"/>
  <c r="AV40" i="2" s="1"/>
  <c r="AS76" i="2"/>
  <c r="AV76" i="2" s="1"/>
  <c r="J79" i="5" s="1"/>
  <c r="AS11" i="2"/>
  <c r="AU11" i="2" s="1"/>
  <c r="AS102" i="2"/>
  <c r="AV102" i="2" s="1"/>
  <c r="J105" i="5" s="1"/>
  <c r="AS41" i="2"/>
  <c r="AU41" i="2" s="1"/>
  <c r="AS62" i="2"/>
  <c r="AV62" i="2" s="1"/>
  <c r="J65" i="5" s="1"/>
  <c r="AS24" i="2"/>
  <c r="AU24" i="2" s="1"/>
  <c r="I27" i="5" s="1"/>
  <c r="AU35" i="2"/>
  <c r="AU96" i="2"/>
  <c r="I99" i="5" s="1"/>
  <c r="AV105" i="2"/>
  <c r="J108" i="5" s="1"/>
  <c r="AV70" i="2"/>
  <c r="J73" i="5" s="1"/>
  <c r="AU50" i="2"/>
  <c r="I53" i="5" s="1"/>
  <c r="AU14" i="2"/>
  <c r="AU59" i="2"/>
  <c r="I62" i="5" s="1"/>
  <c r="AV51" i="2"/>
  <c r="J54" i="5" s="1"/>
  <c r="AU48" i="2"/>
  <c r="AU27" i="2"/>
  <c r="I30" i="5" s="1"/>
  <c r="AU23" i="2"/>
  <c r="I26" i="5" s="1"/>
  <c r="AU89" i="2"/>
  <c r="I92" i="5" s="1"/>
  <c r="AV81" i="2"/>
  <c r="J84" i="5" s="1"/>
  <c r="AU42" i="2"/>
  <c r="AV37" i="2"/>
  <c r="AV18" i="2"/>
  <c r="AV13" i="2"/>
  <c r="AU72" i="2"/>
  <c r="I75" i="5" s="1"/>
  <c r="AU52" i="2"/>
  <c r="I55" i="5" s="1"/>
  <c r="AV16" i="2"/>
  <c r="AU63" i="2"/>
  <c r="I66" i="5" s="1"/>
  <c r="AU55" i="2"/>
  <c r="I58" i="5" s="1"/>
  <c r="AU34" i="2"/>
  <c r="AU29" i="2"/>
  <c r="I32" i="5" s="1"/>
  <c r="AU66" i="2"/>
  <c r="I69" i="5" s="1"/>
  <c r="AU75" i="2"/>
  <c r="I78" i="5" s="1"/>
  <c r="AV61" i="2"/>
  <c r="J64" i="5" s="1"/>
  <c r="AV26" i="2"/>
  <c r="J29" i="5" s="1"/>
  <c r="AU78" i="2"/>
  <c r="I81" i="5" s="1"/>
  <c r="AU15" i="2"/>
  <c r="AU104" i="2"/>
  <c r="I107" i="5" s="1"/>
  <c r="AV43" i="2"/>
  <c r="AU64" i="2"/>
  <c r="I67" i="5" s="1"/>
  <c r="AV93" i="2"/>
  <c r="J96" i="5" s="1"/>
  <c r="AU91" i="2"/>
  <c r="I94" i="5" s="1"/>
  <c r="AV94" i="2"/>
  <c r="J97" i="5" s="1"/>
  <c r="AV33" i="2"/>
  <c r="AU86" i="2"/>
  <c r="I89" i="5" s="1"/>
  <c r="AV73" i="2"/>
  <c r="J76" i="5" s="1"/>
  <c r="AU103" i="2"/>
  <c r="I106" i="5" s="1"/>
  <c r="AV57" i="2"/>
  <c r="J60" i="5" s="1"/>
  <c r="AU40" i="2"/>
  <c r="AU76" i="2"/>
  <c r="I79" i="5" s="1"/>
  <c r="AV11" i="2"/>
  <c r="AU102" i="2"/>
  <c r="I105" i="5" s="1"/>
  <c r="AV41" i="2"/>
  <c r="AU62" i="2"/>
  <c r="I65" i="5" s="1"/>
  <c r="AV24" i="2"/>
  <c r="J27" i="5" s="1"/>
  <c r="AU30" i="2"/>
  <c r="AV30" i="2"/>
  <c r="AU10" i="2"/>
  <c r="AU39" i="2"/>
  <c r="AU20" i="2"/>
  <c r="AU58" i="2"/>
  <c r="I61" i="5" s="1"/>
  <c r="AV58" i="2"/>
  <c r="J61" i="5" s="1"/>
  <c r="AU54" i="2"/>
  <c r="I57" i="5" s="1"/>
  <c r="AV101" i="2"/>
  <c r="J104" i="5" s="1"/>
  <c r="AV12" i="2"/>
  <c r="AU87" i="2"/>
  <c r="I90" i="5" s="1"/>
  <c r="AV87" i="2"/>
  <c r="J90" i="5" s="1"/>
  <c r="AV22" i="2"/>
  <c r="J25" i="5" s="1"/>
  <c r="AU60" i="2"/>
  <c r="I63" i="5" s="1"/>
  <c r="AU88" i="2"/>
  <c r="I91" i="5" s="1"/>
  <c r="AV88" i="2"/>
  <c r="J91" i="5" s="1"/>
  <c r="AU92" i="2"/>
  <c r="I95" i="5" s="1"/>
  <c r="AU84" i="2"/>
  <c r="I87" i="5" s="1"/>
  <c r="AV69" i="2"/>
  <c r="J72" i="5" s="1"/>
  <c r="AU53" i="2"/>
  <c r="I56" i="5" s="1"/>
  <c r="AU38" i="2"/>
  <c r="AV38" i="2"/>
  <c r="AU74" i="2"/>
  <c r="I77" i="5" s="1"/>
  <c r="AU28" i="2"/>
  <c r="I31" i="5" s="1"/>
  <c r="AU80" i="2"/>
  <c r="I83" i="5" s="1"/>
  <c r="AU90" i="2"/>
  <c r="I93" i="5" s="1"/>
  <c r="AV90" i="2"/>
  <c r="J93" i="5" s="1"/>
  <c r="AV45" i="2"/>
  <c r="AV95" i="2"/>
  <c r="J98" i="5" s="1"/>
  <c r="AV79" i="2"/>
  <c r="J82" i="5" s="1"/>
  <c r="AV65" i="2" l="1"/>
  <c r="J68" i="5" s="1"/>
  <c r="AU46" i="2"/>
  <c r="AU44" i="2"/>
  <c r="AU31" i="2"/>
  <c r="AU82" i="2"/>
  <c r="I85" i="5" s="1"/>
  <c r="AU71" i="2"/>
  <c r="I74" i="5" s="1"/>
  <c r="AV77" i="2"/>
  <c r="J80" i="5" s="1"/>
  <c r="AV85" i="2"/>
  <c r="J88" i="5" s="1"/>
  <c r="AU47" i="2"/>
  <c r="AU68" i="2"/>
  <c r="I71" i="5" s="1"/>
  <c r="AU98" i="2"/>
  <c r="I101" i="5" s="1"/>
  <c r="AU83" i="2"/>
  <c r="I86" i="5" s="1"/>
  <c r="AU36" i="2"/>
  <c r="AV19" i="2"/>
  <c r="AV99" i="2"/>
  <c r="J102" i="5" s="1"/>
  <c r="AV56" i="2"/>
  <c r="J59" i="5" s="1"/>
  <c r="AU32" i="2"/>
  <c r="AU17" i="2"/>
  <c r="AU97" i="2"/>
  <c r="I100" i="5" s="1"/>
  <c r="AV100" i="2"/>
  <c r="J103" i="5" s="1"/>
  <c r="AU49" i="2"/>
  <c r="AU25" i="2"/>
  <c r="I28" i="5" s="1"/>
  <c r="AV67" i="2"/>
  <c r="J70" i="5" s="1"/>
  <c r="AU21" i="2"/>
  <c r="I112" i="5" l="1"/>
  <c r="I111" i="5"/>
  <c r="I110" i="5"/>
  <c r="I109" i="5"/>
  <c r="B108" i="5"/>
  <c r="B107" i="5"/>
  <c r="B106" i="5"/>
  <c r="B105" i="5"/>
  <c r="H104" i="5"/>
  <c r="B104" i="5"/>
  <c r="B103" i="5"/>
  <c r="B102" i="5"/>
  <c r="B101" i="5"/>
  <c r="B100" i="5"/>
  <c r="B99" i="5"/>
  <c r="B98" i="5"/>
  <c r="B97" i="5"/>
  <c r="H96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12" i="5"/>
  <c r="AT4" i="2"/>
  <c r="AU109" i="2"/>
  <c r="AP109" i="2"/>
  <c r="AU108" i="2"/>
  <c r="AP108" i="2"/>
  <c r="AU107" i="2"/>
  <c r="AP107" i="2"/>
  <c r="AU106" i="2"/>
  <c r="AP106" i="2"/>
  <c r="AU9" i="2" l="1"/>
  <c r="I13" i="5"/>
  <c r="I22" i="5"/>
  <c r="I23" i="5"/>
  <c r="I24" i="5"/>
  <c r="J13" i="5"/>
  <c r="J22" i="5"/>
  <c r="J23" i="5"/>
  <c r="J24" i="5"/>
  <c r="AV9" i="2"/>
  <c r="J12" i="5" s="1"/>
  <c r="H92" i="5"/>
  <c r="H100" i="5"/>
  <c r="H108" i="5"/>
  <c r="H90" i="5"/>
  <c r="H94" i="5"/>
  <c r="H98" i="5"/>
  <c r="H102" i="5"/>
  <c r="H106" i="5"/>
  <c r="H89" i="5"/>
  <c r="H91" i="5"/>
  <c r="H93" i="5"/>
  <c r="H95" i="5"/>
  <c r="H97" i="5"/>
  <c r="H99" i="5"/>
  <c r="H101" i="5"/>
  <c r="H103" i="5"/>
  <c r="H105" i="5"/>
  <c r="H107" i="5"/>
  <c r="H12" i="5"/>
  <c r="B13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13" i="5" l="1"/>
  <c r="B14" i="5"/>
  <c r="I12" i="5" l="1"/>
  <c r="H14" i="5"/>
  <c r="B15" i="5"/>
  <c r="H15" i="5" l="1"/>
  <c r="B16" i="5"/>
  <c r="H16" i="5" l="1"/>
  <c r="B17" i="5"/>
  <c r="H17" i="5" l="1"/>
  <c r="B18" i="5"/>
  <c r="H18" i="5" l="1"/>
  <c r="B19" i="5"/>
  <c r="H19" i="5" l="1"/>
  <c r="B20" i="5"/>
  <c r="H20" i="5" l="1"/>
  <c r="B21" i="5"/>
  <c r="B22" i="5" s="1"/>
  <c r="B23" i="5" l="1"/>
  <c r="H22" i="5"/>
  <c r="H21" i="5"/>
  <c r="B24" i="5" l="1"/>
  <c r="H23" i="5"/>
  <c r="B25" i="5" l="1"/>
  <c r="H24" i="5"/>
  <c r="B26" i="5" l="1"/>
  <c r="H25" i="5"/>
  <c r="B27" i="5" l="1"/>
  <c r="H26" i="5"/>
  <c r="B28" i="5" l="1"/>
  <c r="H27" i="5"/>
  <c r="B29" i="5" l="1"/>
  <c r="H28" i="5"/>
  <c r="B30" i="5" l="1"/>
  <c r="H29" i="5"/>
  <c r="B31" i="5" l="1"/>
  <c r="H30" i="5"/>
  <c r="B32" i="5" l="1"/>
  <c r="H31" i="5"/>
  <c r="B33" i="5" l="1"/>
  <c r="H32" i="5"/>
  <c r="B34" i="5" l="1"/>
  <c r="H33" i="5"/>
  <c r="B35" i="5" l="1"/>
  <c r="H34" i="5"/>
  <c r="B36" i="5" l="1"/>
  <c r="H35" i="5"/>
  <c r="B37" i="5" l="1"/>
  <c r="H36" i="5"/>
  <c r="B38" i="5" l="1"/>
  <c r="H37" i="5"/>
  <c r="B39" i="5" l="1"/>
  <c r="H38" i="5"/>
  <c r="B40" i="5" l="1"/>
  <c r="H39" i="5"/>
  <c r="B41" i="5" l="1"/>
  <c r="H40" i="5"/>
  <c r="B42" i="5" l="1"/>
  <c r="H41" i="5"/>
  <c r="B43" i="5" l="1"/>
  <c r="H42" i="5"/>
  <c r="B44" i="5" l="1"/>
  <c r="H43" i="5"/>
  <c r="B45" i="5" l="1"/>
  <c r="H44" i="5"/>
  <c r="B46" i="5" l="1"/>
  <c r="H45" i="5"/>
  <c r="B47" i="5" l="1"/>
  <c r="H46" i="5"/>
  <c r="B48" i="5" l="1"/>
  <c r="H47" i="5"/>
  <c r="B49" i="5" l="1"/>
  <c r="H48" i="5"/>
  <c r="B50" i="5" l="1"/>
  <c r="H49" i="5"/>
  <c r="B51" i="5" l="1"/>
  <c r="H50" i="5"/>
  <c r="B52" i="5" l="1"/>
  <c r="H51" i="5"/>
  <c r="H52" i="5" l="1"/>
  <c r="AL10" i="2" l="1"/>
  <c r="AL11" i="2" l="1"/>
  <c r="AL12" i="2" l="1"/>
  <c r="AL13" i="2" l="1"/>
  <c r="AL14" i="2" l="1"/>
  <c r="AL15" i="2" l="1"/>
  <c r="AL16" i="2" l="1"/>
  <c r="AL17" i="2" l="1"/>
  <c r="AL18" i="2" l="1"/>
  <c r="AL19" i="2" l="1"/>
  <c r="J14" i="5" l="1"/>
  <c r="I14" i="5"/>
  <c r="I33" i="5"/>
  <c r="J33" i="5"/>
  <c r="J15" i="5" l="1"/>
  <c r="I15" i="5"/>
  <c r="I34" i="5"/>
  <c r="J34" i="5"/>
  <c r="J16" i="5" l="1"/>
  <c r="I16" i="5"/>
  <c r="I35" i="5"/>
  <c r="J35" i="5"/>
  <c r="I17" i="5" l="1"/>
  <c r="J17" i="5"/>
  <c r="I36" i="5"/>
  <c r="J36" i="5"/>
  <c r="J18" i="5" l="1"/>
  <c r="I18" i="5"/>
  <c r="I37" i="5"/>
  <c r="J37" i="5"/>
  <c r="I19" i="5" l="1"/>
  <c r="J19" i="5"/>
  <c r="I38" i="5"/>
  <c r="J38" i="5"/>
  <c r="I20" i="5" l="1"/>
  <c r="J20" i="5"/>
  <c r="I39" i="5"/>
  <c r="J39" i="5"/>
  <c r="J21" i="5" l="1"/>
  <c r="I21" i="5"/>
  <c r="I40" i="5"/>
  <c r="J40" i="5"/>
  <c r="I41" i="5" l="1"/>
  <c r="J41" i="5"/>
  <c r="I42" i="5" l="1"/>
  <c r="J42" i="5"/>
  <c r="I43" i="5" l="1"/>
  <c r="J43" i="5"/>
  <c r="I44" i="5" l="1"/>
  <c r="J44" i="5"/>
  <c r="I45" i="5" l="1"/>
  <c r="J45" i="5"/>
  <c r="I46" i="5" l="1"/>
  <c r="J46" i="5"/>
  <c r="I47" i="5" l="1"/>
  <c r="J47" i="5"/>
  <c r="I48" i="5" l="1"/>
  <c r="J48" i="5"/>
  <c r="I49" i="5" l="1"/>
  <c r="J49" i="5"/>
  <c r="I50" i="5" l="1"/>
  <c r="J50" i="5"/>
  <c r="I51" i="5" l="1"/>
  <c r="J51" i="5"/>
  <c r="I52" i="5" l="1"/>
  <c r="J52" i="5"/>
</calcChain>
</file>

<file path=xl/sharedStrings.xml><?xml version="1.0" encoding="utf-8"?>
<sst xmlns="http://schemas.openxmlformats.org/spreadsheetml/2006/main" count="44" uniqueCount="30">
  <si>
    <t>start</t>
  </si>
  <si>
    <t>jarak</t>
  </si>
  <si>
    <t>ali</t>
  </si>
  <si>
    <t>beni</t>
  </si>
  <si>
    <t>cici</t>
  </si>
  <si>
    <t>didi</t>
  </si>
  <si>
    <t>edi</t>
  </si>
  <si>
    <t>fani</t>
  </si>
  <si>
    <t>gani</t>
  </si>
  <si>
    <t>hani</t>
  </si>
  <si>
    <t>indri</t>
  </si>
  <si>
    <t>jenny</t>
  </si>
  <si>
    <t>No</t>
  </si>
  <si>
    <t>NIM</t>
  </si>
  <si>
    <t>NAMA</t>
  </si>
  <si>
    <t xml:space="preserve"> </t>
  </si>
  <si>
    <t>ulang</t>
  </si>
  <si>
    <t>loncat</t>
  </si>
  <si>
    <t>ada?</t>
  </si>
  <si>
    <t>nomor</t>
  </si>
  <si>
    <t>HASIL</t>
  </si>
  <si>
    <t>Digunakan untuk membuat list baru dengan sistem loncat pada jarak tertentu</t>
  </si>
  <si>
    <t>DATA AWAL</t>
  </si>
  <si>
    <t>No1</t>
  </si>
  <si>
    <t>No2</t>
  </si>
  <si>
    <t>No3</t>
  </si>
  <si>
    <t>No0</t>
  </si>
  <si>
    <t>Expiry</t>
  </si>
  <si>
    <t>MINI TOOLS MEMBUAT DAFTAR ACAK TERATUR</t>
  </si>
  <si>
    <t>Petunjuk : Masukkan Data pada kolom NIM dan Nama Mahasisw, lalu atur mulai (start) &amp; Jarak loncatan. Hasil dapat dilihat pada kolom sebelah kanan (HASIL). Silahkan seleksi hasil untuk dicopy pada sheet lain atau dicopy pada Ms. 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</si>
</sst>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16"/>
      <color rgb="FFFF0000"/>
      <name val="Calibri"/>
      <family val="2"/>
      <scheme val="minor"/>
    </font>
    <font>
      <sz val="10"/>
      <color rgb="FF00B0F0"/>
      <name val="Calibri"/>
      <family val="2"/>
      <charset val="1"/>
      <scheme val="minor"/>
    </font>
    <font>
      <b/>
      <sz val="14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1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15" fontId="2" fillId="3" borderId="0" xfId="0" applyNumberFormat="1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 wrapText="1"/>
      <protection hidden="1"/>
    </xf>
    <xf numFmtId="0" fontId="1" fillId="3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5" borderId="0" xfId="0" applyFill="1" applyProtection="1">
      <protection hidden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2"/>
  <sheetViews>
    <sheetView tabSelected="1" workbookViewId="0">
      <selection activeCell="H7" sqref="H7:J7"/>
    </sheetView>
  </sheetViews>
  <sheetFormatPr defaultRowHeight="15" x14ac:dyDescent="0.25"/>
  <cols>
    <col min="1" max="1" width="9.140625" style="3"/>
    <col min="2" max="2" width="4.85546875" style="3" customWidth="1"/>
    <col min="3" max="3" width="12" style="3" customWidth="1"/>
    <col min="4" max="4" width="31.85546875" style="3" customWidth="1"/>
    <col min="5" max="6" width="4.85546875" style="3" customWidth="1"/>
    <col min="7" max="7" width="4" style="3" customWidth="1"/>
    <col min="8" max="8" width="5.85546875" style="3" customWidth="1"/>
    <col min="9" max="9" width="12.5703125" style="3" customWidth="1"/>
    <col min="10" max="10" width="31.85546875" style="3" customWidth="1"/>
    <col min="11" max="16384" width="9.140625" style="3"/>
  </cols>
  <sheetData>
    <row r="2" spans="2:10" ht="21" x14ac:dyDescent="0.35">
      <c r="B2" s="12" t="s">
        <v>28</v>
      </c>
      <c r="C2" s="12"/>
      <c r="D2" s="12"/>
      <c r="E2" s="12"/>
      <c r="F2" s="12"/>
      <c r="G2" s="12"/>
      <c r="H2" s="12"/>
      <c r="I2" s="12"/>
      <c r="J2" s="12"/>
    </row>
    <row r="3" spans="2:10" x14ac:dyDescent="0.25">
      <c r="B3" s="13" t="s">
        <v>21</v>
      </c>
      <c r="C3" s="13"/>
      <c r="D3" s="13"/>
      <c r="E3" s="13"/>
      <c r="F3" s="13"/>
      <c r="G3" s="13"/>
      <c r="H3" s="13"/>
      <c r="I3" s="13"/>
      <c r="J3" s="13"/>
    </row>
    <row r="4" spans="2:10" ht="29.25" customHeight="1" x14ac:dyDescent="0.25">
      <c r="B4" s="17" t="s">
        <v>29</v>
      </c>
      <c r="C4" s="17"/>
      <c r="D4" s="17"/>
      <c r="E4" s="17"/>
      <c r="F4" s="17"/>
      <c r="G4" s="17"/>
      <c r="H4" s="17"/>
      <c r="I4" s="17"/>
      <c r="J4" s="17"/>
    </row>
    <row r="6" spans="2:10" x14ac:dyDescent="0.25">
      <c r="J6" s="15">
        <v>45292</v>
      </c>
    </row>
    <row r="7" spans="2:10" x14ac:dyDescent="0.25">
      <c r="C7" s="4" t="s">
        <v>0</v>
      </c>
      <c r="D7" s="19">
        <v>2</v>
      </c>
      <c r="E7" s="5"/>
      <c r="H7" s="16" t="str">
        <f ca="1">IF(J6-(NOW())&lt;0,"Aplikasi Expired !","")</f>
        <v/>
      </c>
      <c r="I7" s="16"/>
      <c r="J7" s="16"/>
    </row>
    <row r="8" spans="2:10" x14ac:dyDescent="0.25">
      <c r="C8" s="4" t="s">
        <v>1</v>
      </c>
      <c r="D8" s="19">
        <v>3</v>
      </c>
      <c r="E8" s="5"/>
    </row>
    <row r="9" spans="2:10" x14ac:dyDescent="0.25">
      <c r="C9" s="6"/>
      <c r="D9" s="7"/>
      <c r="E9" s="7"/>
    </row>
    <row r="10" spans="2:10" ht="18.75" x14ac:dyDescent="0.3">
      <c r="C10" s="18" t="s">
        <v>22</v>
      </c>
      <c r="H10" s="14" t="s">
        <v>20</v>
      </c>
      <c r="I10" s="14"/>
      <c r="J10" s="14"/>
    </row>
    <row r="11" spans="2:10" x14ac:dyDescent="0.25">
      <c r="B11" s="8" t="s">
        <v>12</v>
      </c>
      <c r="C11" s="8" t="s">
        <v>13</v>
      </c>
      <c r="D11" s="8" t="s">
        <v>14</v>
      </c>
      <c r="E11" s="9"/>
      <c r="H11" s="10" t="s">
        <v>12</v>
      </c>
      <c r="I11" s="10" t="s">
        <v>13</v>
      </c>
      <c r="J11" s="10" t="s">
        <v>14</v>
      </c>
    </row>
    <row r="12" spans="2:10" x14ac:dyDescent="0.25">
      <c r="B12" s="2">
        <f>IF(C12="","",1)</f>
        <v>1</v>
      </c>
      <c r="C12" s="1">
        <v>1301001</v>
      </c>
      <c r="D12" s="1" t="s">
        <v>2</v>
      </c>
      <c r="E12" s="11"/>
      <c r="F12" s="3">
        <v>1</v>
      </c>
      <c r="H12" s="2">
        <f>IF(B12="","",B12)</f>
        <v>1</v>
      </c>
      <c r="I12" s="2">
        <f ca="1">Back!AU9</f>
        <v>1301002</v>
      </c>
      <c r="J12" s="2" t="str">
        <f ca="1">Back!AV9</f>
        <v>beni</v>
      </c>
    </row>
    <row r="13" spans="2:10" x14ac:dyDescent="0.25">
      <c r="B13" s="2">
        <f>IF(C13="","",B12+1)</f>
        <v>2</v>
      </c>
      <c r="C13" s="1">
        <v>1301002</v>
      </c>
      <c r="D13" s="1" t="s">
        <v>3</v>
      </c>
      <c r="E13" s="11"/>
      <c r="F13" s="3">
        <v>2</v>
      </c>
      <c r="H13" s="2">
        <f>IF(B13="","",B13)</f>
        <v>2</v>
      </c>
      <c r="I13" s="2">
        <f ca="1">Back!AU10</f>
        <v>1301005</v>
      </c>
      <c r="J13" s="2" t="str">
        <f ca="1">Back!AV10</f>
        <v>edi</v>
      </c>
    </row>
    <row r="14" spans="2:10" x14ac:dyDescent="0.25">
      <c r="B14" s="2">
        <f t="shared" ref="B14:B77" si="0">IF(C14="","",B13+1)</f>
        <v>3</v>
      </c>
      <c r="C14" s="1">
        <v>1301003</v>
      </c>
      <c r="D14" s="1" t="s">
        <v>4</v>
      </c>
      <c r="E14" s="11"/>
      <c r="F14" s="3">
        <v>3</v>
      </c>
      <c r="H14" s="2">
        <f>IF(B14="","",B14)</f>
        <v>3</v>
      </c>
      <c r="I14" s="2">
        <f ca="1">Back!AU11</f>
        <v>1301008</v>
      </c>
      <c r="J14" s="2" t="str">
        <f ca="1">Back!AV11</f>
        <v>hani</v>
      </c>
    </row>
    <row r="15" spans="2:10" x14ac:dyDescent="0.25">
      <c r="B15" s="2">
        <f t="shared" si="0"/>
        <v>4</v>
      </c>
      <c r="C15" s="1">
        <v>1301004</v>
      </c>
      <c r="D15" s="1" t="s">
        <v>5</v>
      </c>
      <c r="E15" s="11"/>
      <c r="F15" s="3">
        <v>4</v>
      </c>
      <c r="H15" s="2">
        <f>IF(B15="","",B15)</f>
        <v>4</v>
      </c>
      <c r="I15" s="2">
        <f ca="1">Back!AU12</f>
        <v>1301001</v>
      </c>
      <c r="J15" s="2" t="str">
        <f ca="1">Back!AV12</f>
        <v>ali</v>
      </c>
    </row>
    <row r="16" spans="2:10" x14ac:dyDescent="0.25">
      <c r="B16" s="2">
        <f t="shared" si="0"/>
        <v>5</v>
      </c>
      <c r="C16" s="1">
        <v>1301005</v>
      </c>
      <c r="D16" s="1" t="s">
        <v>6</v>
      </c>
      <c r="E16" s="11"/>
      <c r="F16" s="3">
        <v>5</v>
      </c>
      <c r="H16" s="2">
        <f>IF(B16="","",B16)</f>
        <v>5</v>
      </c>
      <c r="I16" s="2">
        <f ca="1">Back!AU13</f>
        <v>1301003</v>
      </c>
      <c r="J16" s="2" t="str">
        <f ca="1">Back!AV13</f>
        <v>cici</v>
      </c>
    </row>
    <row r="17" spans="2:10" x14ac:dyDescent="0.25">
      <c r="B17" s="2">
        <f t="shared" si="0"/>
        <v>6</v>
      </c>
      <c r="C17" s="1">
        <v>1301006</v>
      </c>
      <c r="D17" s="1" t="s">
        <v>7</v>
      </c>
      <c r="E17" s="11"/>
      <c r="H17" s="2">
        <f>IF(B17="","",B17)</f>
        <v>6</v>
      </c>
      <c r="I17" s="2">
        <f ca="1">Back!AU14</f>
        <v>1301006</v>
      </c>
      <c r="J17" s="2" t="str">
        <f ca="1">Back!AV14</f>
        <v>fani</v>
      </c>
    </row>
    <row r="18" spans="2:10" x14ac:dyDescent="0.25">
      <c r="B18" s="2">
        <f t="shared" si="0"/>
        <v>7</v>
      </c>
      <c r="C18" s="1">
        <v>1301007</v>
      </c>
      <c r="D18" s="1" t="s">
        <v>8</v>
      </c>
      <c r="E18" s="11"/>
      <c r="H18" s="2">
        <f>IF(B18="","",B18)</f>
        <v>7</v>
      </c>
      <c r="I18" s="2">
        <f ca="1">Back!AU15</f>
        <v>1301009</v>
      </c>
      <c r="J18" s="2" t="str">
        <f ca="1">Back!AV15</f>
        <v>indri</v>
      </c>
    </row>
    <row r="19" spans="2:10" x14ac:dyDescent="0.25">
      <c r="B19" s="2">
        <f t="shared" si="0"/>
        <v>8</v>
      </c>
      <c r="C19" s="1">
        <v>1301008</v>
      </c>
      <c r="D19" s="1" t="s">
        <v>9</v>
      </c>
      <c r="E19" s="11"/>
      <c r="H19" s="2">
        <f>IF(B19="","",B19)</f>
        <v>8</v>
      </c>
      <c r="I19" s="2">
        <f ca="1">Back!AU16</f>
        <v>1301004</v>
      </c>
      <c r="J19" s="2" t="str">
        <f ca="1">Back!AV16</f>
        <v>didi</v>
      </c>
    </row>
    <row r="20" spans="2:10" x14ac:dyDescent="0.25">
      <c r="B20" s="2">
        <f t="shared" si="0"/>
        <v>9</v>
      </c>
      <c r="C20" s="1">
        <v>1301009</v>
      </c>
      <c r="D20" s="1" t="s">
        <v>10</v>
      </c>
      <c r="E20" s="11"/>
      <c r="H20" s="2">
        <f>IF(B20="","",B20)</f>
        <v>9</v>
      </c>
      <c r="I20" s="2">
        <f ca="1">Back!AU17</f>
        <v>1301007</v>
      </c>
      <c r="J20" s="2" t="str">
        <f ca="1">Back!AV17</f>
        <v>gani</v>
      </c>
    </row>
    <row r="21" spans="2:10" x14ac:dyDescent="0.25">
      <c r="B21" s="2">
        <f t="shared" si="0"/>
        <v>10</v>
      </c>
      <c r="C21" s="1">
        <v>1301010</v>
      </c>
      <c r="D21" s="1" t="s">
        <v>11</v>
      </c>
      <c r="E21" s="11"/>
      <c r="H21" s="2">
        <f>IF(B21="","",B21)</f>
        <v>10</v>
      </c>
      <c r="I21" s="2">
        <f ca="1">Back!AU18</f>
        <v>1301010</v>
      </c>
      <c r="J21" s="2" t="str">
        <f ca="1">Back!AV18</f>
        <v>jenny</v>
      </c>
    </row>
    <row r="22" spans="2:10" x14ac:dyDescent="0.25">
      <c r="B22" s="2" t="str">
        <f t="shared" si="0"/>
        <v/>
      </c>
      <c r="C22" s="1"/>
      <c r="D22" s="1"/>
      <c r="E22" s="11"/>
      <c r="H22" s="2" t="str">
        <f>IF(B22="","",B22)</f>
        <v/>
      </c>
      <c r="I22" s="2" t="str">
        <f ca="1">Back!AU19</f>
        <v/>
      </c>
      <c r="J22" s="2" t="str">
        <f ca="1">Back!AV19</f>
        <v/>
      </c>
    </row>
    <row r="23" spans="2:10" x14ac:dyDescent="0.25">
      <c r="B23" s="2" t="str">
        <f t="shared" si="0"/>
        <v/>
      </c>
      <c r="C23" s="1"/>
      <c r="D23" s="1"/>
      <c r="E23" s="11"/>
      <c r="H23" s="2" t="str">
        <f>IF(B23="","",B23)</f>
        <v/>
      </c>
      <c r="I23" s="2" t="str">
        <f ca="1">Back!AU20</f>
        <v/>
      </c>
      <c r="J23" s="2" t="str">
        <f ca="1">Back!AV20</f>
        <v/>
      </c>
    </row>
    <row r="24" spans="2:10" x14ac:dyDescent="0.25">
      <c r="B24" s="2" t="str">
        <f t="shared" si="0"/>
        <v/>
      </c>
      <c r="C24" s="1"/>
      <c r="D24" s="1"/>
      <c r="E24" s="11"/>
      <c r="H24" s="2" t="str">
        <f>IF(B24="","",B24)</f>
        <v/>
      </c>
      <c r="I24" s="2" t="str">
        <f ca="1">Back!AU21</f>
        <v/>
      </c>
      <c r="J24" s="2" t="str">
        <f ca="1">Back!AV21</f>
        <v/>
      </c>
    </row>
    <row r="25" spans="2:10" x14ac:dyDescent="0.25">
      <c r="B25" s="2" t="str">
        <f t="shared" si="0"/>
        <v/>
      </c>
      <c r="C25" s="1"/>
      <c r="D25" s="1"/>
      <c r="E25" s="11"/>
      <c r="H25" s="2" t="str">
        <f>IF(B25="","",B25)</f>
        <v/>
      </c>
      <c r="I25" s="2" t="str">
        <f ca="1">Back!AU22</f>
        <v/>
      </c>
      <c r="J25" s="2" t="str">
        <f ca="1">Back!AV22</f>
        <v/>
      </c>
    </row>
    <row r="26" spans="2:10" x14ac:dyDescent="0.25">
      <c r="B26" s="2" t="str">
        <f t="shared" si="0"/>
        <v/>
      </c>
      <c r="C26" s="1"/>
      <c r="D26" s="1"/>
      <c r="E26" s="11"/>
      <c r="H26" s="2" t="str">
        <f>IF(B26="","",B26)</f>
        <v/>
      </c>
      <c r="I26" s="2" t="str">
        <f ca="1">Back!AU23</f>
        <v/>
      </c>
      <c r="J26" s="2" t="str">
        <f ca="1">Back!AV23</f>
        <v/>
      </c>
    </row>
    <row r="27" spans="2:10" x14ac:dyDescent="0.25">
      <c r="B27" s="2" t="str">
        <f t="shared" si="0"/>
        <v/>
      </c>
      <c r="C27" s="1"/>
      <c r="D27" s="1"/>
      <c r="E27" s="11"/>
      <c r="H27" s="2" t="str">
        <f>IF(B27="","",B27)</f>
        <v/>
      </c>
      <c r="I27" s="2" t="str">
        <f ca="1">Back!AU24</f>
        <v/>
      </c>
      <c r="J27" s="2" t="str">
        <f ca="1">Back!AV24</f>
        <v/>
      </c>
    </row>
    <row r="28" spans="2:10" x14ac:dyDescent="0.25">
      <c r="B28" s="2" t="str">
        <f t="shared" si="0"/>
        <v/>
      </c>
      <c r="C28" s="1"/>
      <c r="D28" s="1"/>
      <c r="E28" s="11"/>
      <c r="H28" s="2" t="str">
        <f>IF(B28="","",B28)</f>
        <v/>
      </c>
      <c r="I28" s="2" t="str">
        <f ca="1">Back!AU25</f>
        <v/>
      </c>
      <c r="J28" s="2" t="str">
        <f ca="1">Back!AV25</f>
        <v/>
      </c>
    </row>
    <row r="29" spans="2:10" x14ac:dyDescent="0.25">
      <c r="B29" s="2" t="str">
        <f t="shared" si="0"/>
        <v/>
      </c>
      <c r="C29" s="1"/>
      <c r="D29" s="1"/>
      <c r="E29" s="11"/>
      <c r="H29" s="2" t="str">
        <f>IF(B29="","",B29)</f>
        <v/>
      </c>
      <c r="I29" s="2" t="str">
        <f ca="1">Back!AU26</f>
        <v/>
      </c>
      <c r="J29" s="2" t="str">
        <f ca="1">Back!AV26</f>
        <v/>
      </c>
    </row>
    <row r="30" spans="2:10" x14ac:dyDescent="0.25">
      <c r="B30" s="2" t="str">
        <f t="shared" si="0"/>
        <v/>
      </c>
      <c r="C30" s="1"/>
      <c r="D30" s="1"/>
      <c r="E30" s="11"/>
      <c r="H30" s="2" t="str">
        <f>IF(B30="","",B30)</f>
        <v/>
      </c>
      <c r="I30" s="2" t="str">
        <f ca="1">Back!AU27</f>
        <v/>
      </c>
      <c r="J30" s="2" t="str">
        <f ca="1">Back!AV27</f>
        <v/>
      </c>
    </row>
    <row r="31" spans="2:10" x14ac:dyDescent="0.25">
      <c r="B31" s="2" t="str">
        <f t="shared" si="0"/>
        <v/>
      </c>
      <c r="C31" s="1"/>
      <c r="D31" s="1"/>
      <c r="E31" s="11"/>
      <c r="H31" s="2" t="str">
        <f>IF(B31="","",B31)</f>
        <v/>
      </c>
      <c r="I31" s="2" t="str">
        <f ca="1">Back!AU28</f>
        <v/>
      </c>
      <c r="J31" s="2" t="str">
        <f ca="1">Back!AV28</f>
        <v/>
      </c>
    </row>
    <row r="32" spans="2:10" x14ac:dyDescent="0.25">
      <c r="B32" s="2" t="str">
        <f t="shared" si="0"/>
        <v/>
      </c>
      <c r="C32" s="1"/>
      <c r="D32" s="1"/>
      <c r="E32" s="11"/>
      <c r="H32" s="2" t="str">
        <f>IF(B32="","",B32)</f>
        <v/>
      </c>
      <c r="I32" s="2" t="str">
        <f ca="1">Back!AU29</f>
        <v/>
      </c>
      <c r="J32" s="2" t="str">
        <f ca="1">Back!AV29</f>
        <v/>
      </c>
    </row>
    <row r="33" spans="2:10" x14ac:dyDescent="0.25">
      <c r="B33" s="2" t="str">
        <f t="shared" si="0"/>
        <v/>
      </c>
      <c r="C33" s="1"/>
      <c r="D33" s="1"/>
      <c r="E33" s="11"/>
      <c r="H33" s="2" t="str">
        <f>IF(B33="","",B33)</f>
        <v/>
      </c>
      <c r="I33" s="2" t="str">
        <f ca="1">Back!AU30</f>
        <v/>
      </c>
      <c r="J33" s="2" t="str">
        <f ca="1">Back!AV30</f>
        <v/>
      </c>
    </row>
    <row r="34" spans="2:10" x14ac:dyDescent="0.25">
      <c r="B34" s="2" t="str">
        <f t="shared" si="0"/>
        <v/>
      </c>
      <c r="C34" s="1"/>
      <c r="D34" s="1"/>
      <c r="E34" s="11"/>
      <c r="H34" s="2" t="str">
        <f>IF(B34="","",B34)</f>
        <v/>
      </c>
      <c r="I34" s="2" t="str">
        <f ca="1">Back!AU31</f>
        <v/>
      </c>
      <c r="J34" s="2" t="str">
        <f ca="1">Back!AV31</f>
        <v/>
      </c>
    </row>
    <row r="35" spans="2:10" x14ac:dyDescent="0.25">
      <c r="B35" s="2" t="str">
        <f t="shared" si="0"/>
        <v/>
      </c>
      <c r="C35" s="1"/>
      <c r="D35" s="1"/>
      <c r="E35" s="11"/>
      <c r="H35" s="2" t="str">
        <f>IF(B35="","",B35)</f>
        <v/>
      </c>
      <c r="I35" s="2" t="str">
        <f ca="1">Back!AU32</f>
        <v/>
      </c>
      <c r="J35" s="2" t="str">
        <f ca="1">Back!AV32</f>
        <v/>
      </c>
    </row>
    <row r="36" spans="2:10" x14ac:dyDescent="0.25">
      <c r="B36" s="2" t="str">
        <f t="shared" si="0"/>
        <v/>
      </c>
      <c r="C36" s="1"/>
      <c r="D36" s="1"/>
      <c r="E36" s="11"/>
      <c r="H36" s="2" t="str">
        <f>IF(B36="","",B36)</f>
        <v/>
      </c>
      <c r="I36" s="2" t="str">
        <f ca="1">Back!AU33</f>
        <v/>
      </c>
      <c r="J36" s="2" t="str">
        <f ca="1">Back!AV33</f>
        <v/>
      </c>
    </row>
    <row r="37" spans="2:10" x14ac:dyDescent="0.25">
      <c r="B37" s="2" t="str">
        <f t="shared" si="0"/>
        <v/>
      </c>
      <c r="C37" s="1"/>
      <c r="D37" s="1"/>
      <c r="E37" s="11"/>
      <c r="H37" s="2" t="str">
        <f>IF(B37="","",B37)</f>
        <v/>
      </c>
      <c r="I37" s="2" t="str">
        <f ca="1">Back!AU34</f>
        <v/>
      </c>
      <c r="J37" s="2" t="str">
        <f ca="1">Back!AV34</f>
        <v/>
      </c>
    </row>
    <row r="38" spans="2:10" x14ac:dyDescent="0.25">
      <c r="B38" s="2" t="str">
        <f t="shared" si="0"/>
        <v/>
      </c>
      <c r="C38" s="1"/>
      <c r="D38" s="1"/>
      <c r="E38" s="11"/>
      <c r="H38" s="2" t="str">
        <f>IF(B38="","",B38)</f>
        <v/>
      </c>
      <c r="I38" s="2" t="str">
        <f ca="1">Back!AU35</f>
        <v/>
      </c>
      <c r="J38" s="2" t="str">
        <f ca="1">Back!AV35</f>
        <v/>
      </c>
    </row>
    <row r="39" spans="2:10" x14ac:dyDescent="0.25">
      <c r="B39" s="2" t="str">
        <f t="shared" si="0"/>
        <v/>
      </c>
      <c r="C39" s="1"/>
      <c r="D39" s="1"/>
      <c r="E39" s="11"/>
      <c r="H39" s="2" t="str">
        <f>IF(B39="","",B39)</f>
        <v/>
      </c>
      <c r="I39" s="2" t="str">
        <f ca="1">Back!AU36</f>
        <v/>
      </c>
      <c r="J39" s="2" t="str">
        <f ca="1">Back!AV36</f>
        <v/>
      </c>
    </row>
    <row r="40" spans="2:10" x14ac:dyDescent="0.25">
      <c r="B40" s="2" t="str">
        <f t="shared" si="0"/>
        <v/>
      </c>
      <c r="C40" s="1"/>
      <c r="D40" s="1"/>
      <c r="E40" s="11"/>
      <c r="H40" s="2" t="str">
        <f>IF(B40="","",B40)</f>
        <v/>
      </c>
      <c r="I40" s="2" t="str">
        <f ca="1">Back!AU37</f>
        <v/>
      </c>
      <c r="J40" s="2" t="str">
        <f ca="1">Back!AV37</f>
        <v/>
      </c>
    </row>
    <row r="41" spans="2:10" x14ac:dyDescent="0.25">
      <c r="B41" s="2" t="str">
        <f t="shared" si="0"/>
        <v/>
      </c>
      <c r="C41" s="1"/>
      <c r="D41" s="1"/>
      <c r="E41" s="11"/>
      <c r="H41" s="2" t="str">
        <f>IF(B41="","",B41)</f>
        <v/>
      </c>
      <c r="I41" s="2" t="str">
        <f ca="1">Back!AU38</f>
        <v/>
      </c>
      <c r="J41" s="2" t="str">
        <f ca="1">Back!AV38</f>
        <v/>
      </c>
    </row>
    <row r="42" spans="2:10" x14ac:dyDescent="0.25">
      <c r="B42" s="2" t="str">
        <f t="shared" si="0"/>
        <v/>
      </c>
      <c r="C42" s="1"/>
      <c r="D42" s="1"/>
      <c r="E42" s="11"/>
      <c r="H42" s="2" t="str">
        <f>IF(B42="","",B42)</f>
        <v/>
      </c>
      <c r="I42" s="2" t="str">
        <f ca="1">Back!AU39</f>
        <v/>
      </c>
      <c r="J42" s="2" t="str">
        <f ca="1">Back!AV39</f>
        <v/>
      </c>
    </row>
    <row r="43" spans="2:10" x14ac:dyDescent="0.25">
      <c r="B43" s="2" t="str">
        <f t="shared" si="0"/>
        <v/>
      </c>
      <c r="C43" s="1"/>
      <c r="D43" s="1"/>
      <c r="E43" s="11"/>
      <c r="H43" s="2" t="str">
        <f>IF(B43="","",B43)</f>
        <v/>
      </c>
      <c r="I43" s="2" t="str">
        <f ca="1">Back!AU40</f>
        <v/>
      </c>
      <c r="J43" s="2" t="str">
        <f ca="1">Back!AV40</f>
        <v/>
      </c>
    </row>
    <row r="44" spans="2:10" x14ac:dyDescent="0.25">
      <c r="B44" s="2" t="str">
        <f t="shared" si="0"/>
        <v/>
      </c>
      <c r="C44" s="1"/>
      <c r="D44" s="1"/>
      <c r="E44" s="11"/>
      <c r="H44" s="2" t="str">
        <f>IF(B44="","",B44)</f>
        <v/>
      </c>
      <c r="I44" s="2" t="str">
        <f ca="1">Back!AU41</f>
        <v/>
      </c>
      <c r="J44" s="2" t="str">
        <f ca="1">Back!AV41</f>
        <v/>
      </c>
    </row>
    <row r="45" spans="2:10" x14ac:dyDescent="0.25">
      <c r="B45" s="2" t="str">
        <f t="shared" si="0"/>
        <v/>
      </c>
      <c r="C45" s="1"/>
      <c r="D45" s="1"/>
      <c r="E45" s="11"/>
      <c r="H45" s="2" t="str">
        <f>IF(B45="","",B45)</f>
        <v/>
      </c>
      <c r="I45" s="2" t="str">
        <f ca="1">Back!AU42</f>
        <v/>
      </c>
      <c r="J45" s="2" t="str">
        <f ca="1">Back!AV42</f>
        <v/>
      </c>
    </row>
    <row r="46" spans="2:10" x14ac:dyDescent="0.25">
      <c r="B46" s="2" t="str">
        <f t="shared" si="0"/>
        <v/>
      </c>
      <c r="C46" s="1"/>
      <c r="D46" s="1"/>
      <c r="E46" s="11"/>
      <c r="H46" s="2" t="str">
        <f>IF(B46="","",B46)</f>
        <v/>
      </c>
      <c r="I46" s="2" t="str">
        <f ca="1">Back!AU43</f>
        <v/>
      </c>
      <c r="J46" s="2" t="str">
        <f ca="1">Back!AV43</f>
        <v/>
      </c>
    </row>
    <row r="47" spans="2:10" x14ac:dyDescent="0.25">
      <c r="B47" s="2" t="str">
        <f t="shared" si="0"/>
        <v/>
      </c>
      <c r="C47" s="1"/>
      <c r="D47" s="1"/>
      <c r="E47" s="11"/>
      <c r="H47" s="2" t="str">
        <f>IF(B47="","",B47)</f>
        <v/>
      </c>
      <c r="I47" s="2" t="str">
        <f ca="1">Back!AU44</f>
        <v/>
      </c>
      <c r="J47" s="2" t="str">
        <f ca="1">Back!AV44</f>
        <v/>
      </c>
    </row>
    <row r="48" spans="2:10" x14ac:dyDescent="0.25">
      <c r="B48" s="2" t="str">
        <f t="shared" si="0"/>
        <v/>
      </c>
      <c r="C48" s="1"/>
      <c r="D48" s="1"/>
      <c r="E48" s="11"/>
      <c r="H48" s="2" t="str">
        <f>IF(B48="","",B48)</f>
        <v/>
      </c>
      <c r="I48" s="2" t="str">
        <f ca="1">Back!AU45</f>
        <v/>
      </c>
      <c r="J48" s="2" t="str">
        <f ca="1">Back!AV45</f>
        <v/>
      </c>
    </row>
    <row r="49" spans="2:10" x14ac:dyDescent="0.25">
      <c r="B49" s="2" t="str">
        <f t="shared" si="0"/>
        <v/>
      </c>
      <c r="C49" s="1"/>
      <c r="D49" s="1"/>
      <c r="E49" s="11"/>
      <c r="H49" s="2" t="str">
        <f>IF(B49="","",B49)</f>
        <v/>
      </c>
      <c r="I49" s="2" t="str">
        <f ca="1">Back!AU46</f>
        <v/>
      </c>
      <c r="J49" s="2" t="str">
        <f ca="1">Back!AV46</f>
        <v/>
      </c>
    </row>
    <row r="50" spans="2:10" x14ac:dyDescent="0.25">
      <c r="B50" s="2" t="str">
        <f t="shared" si="0"/>
        <v/>
      </c>
      <c r="C50" s="1"/>
      <c r="D50" s="1"/>
      <c r="E50" s="11"/>
      <c r="H50" s="2" t="str">
        <f>IF(B50="","",B50)</f>
        <v/>
      </c>
      <c r="I50" s="2" t="str">
        <f ca="1">Back!AU47</f>
        <v/>
      </c>
      <c r="J50" s="2" t="str">
        <f ca="1">Back!AV47</f>
        <v/>
      </c>
    </row>
    <row r="51" spans="2:10" x14ac:dyDescent="0.25">
      <c r="B51" s="2" t="str">
        <f t="shared" si="0"/>
        <v/>
      </c>
      <c r="C51" s="1"/>
      <c r="D51" s="1"/>
      <c r="E51" s="11"/>
      <c r="H51" s="2" t="str">
        <f>IF(B51="","",B51)</f>
        <v/>
      </c>
      <c r="I51" s="2" t="str">
        <f ca="1">Back!AU48</f>
        <v/>
      </c>
      <c r="J51" s="2" t="str">
        <f ca="1">Back!AV48</f>
        <v/>
      </c>
    </row>
    <row r="52" spans="2:10" x14ac:dyDescent="0.25">
      <c r="B52" s="2" t="str">
        <f t="shared" si="0"/>
        <v/>
      </c>
      <c r="C52" s="1"/>
      <c r="D52" s="1"/>
      <c r="E52" s="11"/>
      <c r="H52" s="2" t="str">
        <f>IF(B52="","",B52)</f>
        <v/>
      </c>
      <c r="I52" s="2" t="str">
        <f ca="1">Back!AU49</f>
        <v/>
      </c>
      <c r="J52" s="2" t="str">
        <f ca="1">Back!AV49</f>
        <v/>
      </c>
    </row>
    <row r="53" spans="2:10" x14ac:dyDescent="0.25">
      <c r="B53" s="2" t="str">
        <f t="shared" si="0"/>
        <v/>
      </c>
      <c r="C53" s="1"/>
      <c r="D53" s="1"/>
      <c r="E53" s="11"/>
      <c r="H53" s="2" t="str">
        <f>IF(B53="","",B53)</f>
        <v/>
      </c>
      <c r="I53" s="2" t="str">
        <f ca="1">Back!AU50</f>
        <v/>
      </c>
      <c r="J53" s="2" t="str">
        <f ca="1">Back!AV50</f>
        <v/>
      </c>
    </row>
    <row r="54" spans="2:10" x14ac:dyDescent="0.25">
      <c r="B54" s="2" t="str">
        <f t="shared" si="0"/>
        <v/>
      </c>
      <c r="C54" s="1"/>
      <c r="D54" s="1"/>
      <c r="E54" s="11"/>
      <c r="H54" s="2" t="str">
        <f>IF(B54="","",B54)</f>
        <v/>
      </c>
      <c r="I54" s="2" t="str">
        <f ca="1">Back!AU51</f>
        <v/>
      </c>
      <c r="J54" s="2" t="str">
        <f ca="1">Back!AV51</f>
        <v/>
      </c>
    </row>
    <row r="55" spans="2:10" x14ac:dyDescent="0.25">
      <c r="B55" s="2" t="str">
        <f t="shared" si="0"/>
        <v/>
      </c>
      <c r="C55" s="1"/>
      <c r="D55" s="1"/>
      <c r="E55" s="11"/>
      <c r="H55" s="2" t="str">
        <f>IF(B55="","",B55)</f>
        <v/>
      </c>
      <c r="I55" s="2" t="str">
        <f ca="1">Back!AU52</f>
        <v/>
      </c>
      <c r="J55" s="2" t="str">
        <f ca="1">Back!AV52</f>
        <v/>
      </c>
    </row>
    <row r="56" spans="2:10" x14ac:dyDescent="0.25">
      <c r="B56" s="2" t="str">
        <f t="shared" si="0"/>
        <v/>
      </c>
      <c r="C56" s="1"/>
      <c r="D56" s="1"/>
      <c r="E56" s="11"/>
      <c r="H56" s="2" t="str">
        <f>IF(B56="","",B56)</f>
        <v/>
      </c>
      <c r="I56" s="2" t="str">
        <f ca="1">Back!AU53</f>
        <v/>
      </c>
      <c r="J56" s="2" t="str">
        <f ca="1">Back!AV53</f>
        <v/>
      </c>
    </row>
    <row r="57" spans="2:10" x14ac:dyDescent="0.25">
      <c r="B57" s="2" t="str">
        <f t="shared" si="0"/>
        <v/>
      </c>
      <c r="C57" s="1"/>
      <c r="D57" s="1"/>
      <c r="E57" s="11"/>
      <c r="H57" s="2" t="str">
        <f>IF(B57="","",B57)</f>
        <v/>
      </c>
      <c r="I57" s="2" t="str">
        <f ca="1">Back!AU54</f>
        <v/>
      </c>
      <c r="J57" s="2" t="str">
        <f ca="1">Back!AV54</f>
        <v/>
      </c>
    </row>
    <row r="58" spans="2:10" x14ac:dyDescent="0.25">
      <c r="B58" s="2" t="str">
        <f t="shared" si="0"/>
        <v/>
      </c>
      <c r="C58" s="1"/>
      <c r="D58" s="1"/>
      <c r="E58" s="11"/>
      <c r="H58" s="2" t="str">
        <f>IF(B58="","",B58)</f>
        <v/>
      </c>
      <c r="I58" s="2" t="str">
        <f ca="1">Back!AU55</f>
        <v/>
      </c>
      <c r="J58" s="2" t="str">
        <f ca="1">Back!AV55</f>
        <v/>
      </c>
    </row>
    <row r="59" spans="2:10" x14ac:dyDescent="0.25">
      <c r="B59" s="2" t="str">
        <f t="shared" si="0"/>
        <v/>
      </c>
      <c r="C59" s="1"/>
      <c r="D59" s="1"/>
      <c r="E59" s="11"/>
      <c r="H59" s="2" t="str">
        <f>IF(B59="","",B59)</f>
        <v/>
      </c>
      <c r="I59" s="2" t="str">
        <f ca="1">Back!AU56</f>
        <v/>
      </c>
      <c r="J59" s="2" t="str">
        <f ca="1">Back!AV56</f>
        <v/>
      </c>
    </row>
    <row r="60" spans="2:10" x14ac:dyDescent="0.25">
      <c r="B60" s="2" t="str">
        <f t="shared" si="0"/>
        <v/>
      </c>
      <c r="C60" s="1"/>
      <c r="D60" s="1"/>
      <c r="E60" s="11"/>
      <c r="H60" s="2" t="str">
        <f>IF(B60="","",B60)</f>
        <v/>
      </c>
      <c r="I60" s="2" t="str">
        <f ca="1">Back!AU57</f>
        <v/>
      </c>
      <c r="J60" s="2" t="str">
        <f ca="1">Back!AV57</f>
        <v/>
      </c>
    </row>
    <row r="61" spans="2:10" x14ac:dyDescent="0.25">
      <c r="B61" s="2" t="str">
        <f t="shared" si="0"/>
        <v/>
      </c>
      <c r="C61" s="1"/>
      <c r="D61" s="1"/>
      <c r="E61" s="11"/>
      <c r="H61" s="2" t="str">
        <f>IF(B61="","",B61)</f>
        <v/>
      </c>
      <c r="I61" s="2" t="str">
        <f ca="1">Back!AU58</f>
        <v/>
      </c>
      <c r="J61" s="2" t="str">
        <f ca="1">Back!AV58</f>
        <v/>
      </c>
    </row>
    <row r="62" spans="2:10" x14ac:dyDescent="0.25">
      <c r="B62" s="2" t="str">
        <f t="shared" si="0"/>
        <v/>
      </c>
      <c r="C62" s="1"/>
      <c r="D62" s="1"/>
      <c r="E62" s="11"/>
      <c r="H62" s="2" t="str">
        <f>IF(B62="","",B62)</f>
        <v/>
      </c>
      <c r="I62" s="2" t="str">
        <f ca="1">Back!AU59</f>
        <v/>
      </c>
      <c r="J62" s="2" t="str">
        <f ca="1">Back!AV59</f>
        <v/>
      </c>
    </row>
    <row r="63" spans="2:10" x14ac:dyDescent="0.25">
      <c r="B63" s="2" t="str">
        <f t="shared" si="0"/>
        <v/>
      </c>
      <c r="C63" s="1"/>
      <c r="D63" s="1"/>
      <c r="E63" s="11"/>
      <c r="H63" s="2" t="str">
        <f>IF(B63="","",B63)</f>
        <v/>
      </c>
      <c r="I63" s="2" t="str">
        <f ca="1">Back!AU60</f>
        <v/>
      </c>
      <c r="J63" s="2" t="str">
        <f ca="1">Back!AV60</f>
        <v/>
      </c>
    </row>
    <row r="64" spans="2:10" x14ac:dyDescent="0.25">
      <c r="B64" s="2" t="str">
        <f t="shared" si="0"/>
        <v/>
      </c>
      <c r="C64" s="1"/>
      <c r="D64" s="1"/>
      <c r="E64" s="11"/>
      <c r="H64" s="2" t="str">
        <f>IF(B64="","",B64)</f>
        <v/>
      </c>
      <c r="I64" s="2" t="str">
        <f ca="1">Back!AU61</f>
        <v/>
      </c>
      <c r="J64" s="2" t="str">
        <f ca="1">Back!AV61</f>
        <v/>
      </c>
    </row>
    <row r="65" spans="2:10" x14ac:dyDescent="0.25">
      <c r="B65" s="2" t="str">
        <f t="shared" si="0"/>
        <v/>
      </c>
      <c r="C65" s="1"/>
      <c r="D65" s="1"/>
      <c r="E65" s="11"/>
      <c r="H65" s="2" t="str">
        <f>IF(B65="","",B65)</f>
        <v/>
      </c>
      <c r="I65" s="2" t="str">
        <f ca="1">Back!AU62</f>
        <v/>
      </c>
      <c r="J65" s="2" t="str">
        <f ca="1">Back!AV62</f>
        <v/>
      </c>
    </row>
    <row r="66" spans="2:10" x14ac:dyDescent="0.25">
      <c r="B66" s="2" t="str">
        <f t="shared" si="0"/>
        <v/>
      </c>
      <c r="C66" s="1"/>
      <c r="D66" s="1"/>
      <c r="E66" s="11"/>
      <c r="H66" s="2" t="str">
        <f>IF(B66="","",B66)</f>
        <v/>
      </c>
      <c r="I66" s="2" t="str">
        <f ca="1">Back!AU63</f>
        <v/>
      </c>
      <c r="J66" s="2" t="str">
        <f ca="1">Back!AV63</f>
        <v/>
      </c>
    </row>
    <row r="67" spans="2:10" x14ac:dyDescent="0.25">
      <c r="B67" s="2" t="str">
        <f t="shared" si="0"/>
        <v/>
      </c>
      <c r="C67" s="1"/>
      <c r="D67" s="1"/>
      <c r="E67" s="11"/>
      <c r="H67" s="2" t="str">
        <f>IF(B67="","",B67)</f>
        <v/>
      </c>
      <c r="I67" s="2" t="str">
        <f ca="1">Back!AU64</f>
        <v/>
      </c>
      <c r="J67" s="2" t="str">
        <f ca="1">Back!AV64</f>
        <v/>
      </c>
    </row>
    <row r="68" spans="2:10" x14ac:dyDescent="0.25">
      <c r="B68" s="2" t="str">
        <f t="shared" si="0"/>
        <v/>
      </c>
      <c r="C68" s="1"/>
      <c r="D68" s="1"/>
      <c r="E68" s="11"/>
      <c r="H68" s="2" t="str">
        <f>IF(B68="","",B68)</f>
        <v/>
      </c>
      <c r="I68" s="2" t="str">
        <f ca="1">Back!AU65</f>
        <v/>
      </c>
      <c r="J68" s="2" t="str">
        <f ca="1">Back!AV65</f>
        <v/>
      </c>
    </row>
    <row r="69" spans="2:10" x14ac:dyDescent="0.25">
      <c r="B69" s="2" t="str">
        <f t="shared" si="0"/>
        <v/>
      </c>
      <c r="C69" s="1"/>
      <c r="D69" s="1"/>
      <c r="E69" s="11"/>
      <c r="H69" s="2" t="str">
        <f>IF(B69="","",B69)</f>
        <v/>
      </c>
      <c r="I69" s="2" t="str">
        <f ca="1">Back!AU66</f>
        <v/>
      </c>
      <c r="J69" s="2" t="str">
        <f ca="1">Back!AV66</f>
        <v/>
      </c>
    </row>
    <row r="70" spans="2:10" x14ac:dyDescent="0.25">
      <c r="B70" s="2" t="str">
        <f t="shared" si="0"/>
        <v/>
      </c>
      <c r="C70" s="1"/>
      <c r="D70" s="1"/>
      <c r="E70" s="11"/>
      <c r="H70" s="2" t="str">
        <f>IF(B70="","",B70)</f>
        <v/>
      </c>
      <c r="I70" s="2" t="str">
        <f ca="1">Back!AU67</f>
        <v/>
      </c>
      <c r="J70" s="2" t="str">
        <f ca="1">Back!AV67</f>
        <v/>
      </c>
    </row>
    <row r="71" spans="2:10" x14ac:dyDescent="0.25">
      <c r="B71" s="2" t="str">
        <f t="shared" si="0"/>
        <v/>
      </c>
      <c r="C71" s="1"/>
      <c r="D71" s="1"/>
      <c r="E71" s="11"/>
      <c r="H71" s="2" t="str">
        <f>IF(B71="","",B71)</f>
        <v/>
      </c>
      <c r="I71" s="2" t="str">
        <f ca="1">Back!AU68</f>
        <v/>
      </c>
      <c r="J71" s="2" t="str">
        <f ca="1">Back!AV68</f>
        <v/>
      </c>
    </row>
    <row r="72" spans="2:10" x14ac:dyDescent="0.25">
      <c r="B72" s="2" t="str">
        <f t="shared" si="0"/>
        <v/>
      </c>
      <c r="C72" s="1"/>
      <c r="D72" s="1"/>
      <c r="E72" s="11"/>
      <c r="H72" s="2" t="str">
        <f>IF(B72="","",B72)</f>
        <v/>
      </c>
      <c r="I72" s="2" t="str">
        <f ca="1">Back!AU69</f>
        <v/>
      </c>
      <c r="J72" s="2" t="str">
        <f ca="1">Back!AV69</f>
        <v/>
      </c>
    </row>
    <row r="73" spans="2:10" x14ac:dyDescent="0.25">
      <c r="B73" s="2" t="str">
        <f t="shared" si="0"/>
        <v/>
      </c>
      <c r="C73" s="1"/>
      <c r="D73" s="1"/>
      <c r="E73" s="11"/>
      <c r="H73" s="2" t="str">
        <f>IF(B73="","",B73)</f>
        <v/>
      </c>
      <c r="I73" s="2" t="str">
        <f ca="1">Back!AU70</f>
        <v/>
      </c>
      <c r="J73" s="2" t="str">
        <f ca="1">Back!AV70</f>
        <v/>
      </c>
    </row>
    <row r="74" spans="2:10" x14ac:dyDescent="0.25">
      <c r="B74" s="2" t="str">
        <f t="shared" si="0"/>
        <v/>
      </c>
      <c r="C74" s="1"/>
      <c r="D74" s="1"/>
      <c r="E74" s="11"/>
      <c r="H74" s="2" t="str">
        <f>IF(B74="","",B74)</f>
        <v/>
      </c>
      <c r="I74" s="2" t="str">
        <f ca="1">Back!AU71</f>
        <v/>
      </c>
      <c r="J74" s="2" t="str">
        <f ca="1">Back!AV71</f>
        <v/>
      </c>
    </row>
    <row r="75" spans="2:10" x14ac:dyDescent="0.25">
      <c r="B75" s="2" t="str">
        <f t="shared" si="0"/>
        <v/>
      </c>
      <c r="C75" s="1"/>
      <c r="D75" s="1"/>
      <c r="E75" s="11"/>
      <c r="H75" s="2" t="str">
        <f>IF(B75="","",B75)</f>
        <v/>
      </c>
      <c r="I75" s="2" t="str">
        <f ca="1">Back!AU72</f>
        <v/>
      </c>
      <c r="J75" s="2" t="str">
        <f ca="1">Back!AV72</f>
        <v/>
      </c>
    </row>
    <row r="76" spans="2:10" x14ac:dyDescent="0.25">
      <c r="B76" s="2" t="str">
        <f t="shared" si="0"/>
        <v/>
      </c>
      <c r="C76" s="1"/>
      <c r="D76" s="1"/>
      <c r="E76" s="11"/>
      <c r="H76" s="2" t="str">
        <f>IF(B76="","",B76)</f>
        <v/>
      </c>
      <c r="I76" s="2" t="str">
        <f ca="1">Back!AU73</f>
        <v/>
      </c>
      <c r="J76" s="2" t="str">
        <f ca="1">Back!AV73</f>
        <v/>
      </c>
    </row>
    <row r="77" spans="2:10" x14ac:dyDescent="0.25">
      <c r="B77" s="2" t="str">
        <f t="shared" si="0"/>
        <v/>
      </c>
      <c r="C77" s="1"/>
      <c r="D77" s="1"/>
      <c r="E77" s="11"/>
      <c r="H77" s="2" t="str">
        <f>IF(B77="","",B77)</f>
        <v/>
      </c>
      <c r="I77" s="2" t="str">
        <f ca="1">Back!AU74</f>
        <v/>
      </c>
      <c r="J77" s="2" t="str">
        <f ca="1">Back!AV74</f>
        <v/>
      </c>
    </row>
    <row r="78" spans="2:10" x14ac:dyDescent="0.25">
      <c r="B78" s="2" t="str">
        <f t="shared" ref="B78:B108" si="1">IF(C78="","",B77+1)</f>
        <v/>
      </c>
      <c r="C78" s="1"/>
      <c r="D78" s="1"/>
      <c r="E78" s="11"/>
      <c r="H78" s="2" t="str">
        <f t="shared" ref="H78:H108" si="2">IF(B78="","",B78)</f>
        <v/>
      </c>
      <c r="I78" s="2" t="str">
        <f ca="1">Back!AU75</f>
        <v/>
      </c>
      <c r="J78" s="2" t="str">
        <f ca="1">Back!AV75</f>
        <v/>
      </c>
    </row>
    <row r="79" spans="2:10" x14ac:dyDescent="0.25">
      <c r="B79" s="2" t="str">
        <f t="shared" si="1"/>
        <v/>
      </c>
      <c r="C79" s="1"/>
      <c r="D79" s="1"/>
      <c r="E79" s="11"/>
      <c r="H79" s="2" t="str">
        <f t="shared" si="2"/>
        <v/>
      </c>
      <c r="I79" s="2" t="str">
        <f ca="1">Back!AU76</f>
        <v/>
      </c>
      <c r="J79" s="2" t="str">
        <f ca="1">Back!AV76</f>
        <v/>
      </c>
    </row>
    <row r="80" spans="2:10" x14ac:dyDescent="0.25">
      <c r="B80" s="2" t="str">
        <f t="shared" si="1"/>
        <v/>
      </c>
      <c r="C80" s="1"/>
      <c r="D80" s="1"/>
      <c r="E80" s="11"/>
      <c r="H80" s="2" t="str">
        <f t="shared" si="2"/>
        <v/>
      </c>
      <c r="I80" s="2" t="str">
        <f ca="1">Back!AU77</f>
        <v/>
      </c>
      <c r="J80" s="2" t="str">
        <f ca="1">Back!AV77</f>
        <v/>
      </c>
    </row>
    <row r="81" spans="2:10" x14ac:dyDescent="0.25">
      <c r="B81" s="2" t="str">
        <f t="shared" si="1"/>
        <v/>
      </c>
      <c r="C81" s="1"/>
      <c r="D81" s="1"/>
      <c r="E81" s="11"/>
      <c r="H81" s="2" t="str">
        <f t="shared" si="2"/>
        <v/>
      </c>
      <c r="I81" s="2" t="str">
        <f ca="1">Back!AU78</f>
        <v/>
      </c>
      <c r="J81" s="2" t="str">
        <f ca="1">Back!AV78</f>
        <v/>
      </c>
    </row>
    <row r="82" spans="2:10" x14ac:dyDescent="0.25">
      <c r="B82" s="2" t="str">
        <f t="shared" si="1"/>
        <v/>
      </c>
      <c r="C82" s="1"/>
      <c r="D82" s="1"/>
      <c r="E82" s="11"/>
      <c r="H82" s="2" t="str">
        <f t="shared" si="2"/>
        <v/>
      </c>
      <c r="I82" s="2" t="str">
        <f ca="1">Back!AU79</f>
        <v/>
      </c>
      <c r="J82" s="2" t="str">
        <f ca="1">Back!AV79</f>
        <v/>
      </c>
    </row>
    <row r="83" spans="2:10" x14ac:dyDescent="0.25">
      <c r="B83" s="2" t="str">
        <f t="shared" si="1"/>
        <v/>
      </c>
      <c r="C83" s="1"/>
      <c r="D83" s="1"/>
      <c r="E83" s="11"/>
      <c r="H83" s="2" t="str">
        <f t="shared" si="2"/>
        <v/>
      </c>
      <c r="I83" s="2" t="str">
        <f ca="1">Back!AU80</f>
        <v/>
      </c>
      <c r="J83" s="2" t="str">
        <f ca="1">Back!AV80</f>
        <v/>
      </c>
    </row>
    <row r="84" spans="2:10" x14ac:dyDescent="0.25">
      <c r="B84" s="2" t="str">
        <f t="shared" si="1"/>
        <v/>
      </c>
      <c r="C84" s="1"/>
      <c r="D84" s="1"/>
      <c r="E84" s="11"/>
      <c r="H84" s="2" t="str">
        <f t="shared" si="2"/>
        <v/>
      </c>
      <c r="I84" s="2" t="str">
        <f ca="1">Back!AU81</f>
        <v/>
      </c>
      <c r="J84" s="2" t="str">
        <f ca="1">Back!AV81</f>
        <v/>
      </c>
    </row>
    <row r="85" spans="2:10" x14ac:dyDescent="0.25">
      <c r="B85" s="2" t="str">
        <f t="shared" si="1"/>
        <v/>
      </c>
      <c r="C85" s="1"/>
      <c r="D85" s="1"/>
      <c r="E85" s="11"/>
      <c r="H85" s="2" t="str">
        <f t="shared" si="2"/>
        <v/>
      </c>
      <c r="I85" s="2" t="str">
        <f ca="1">Back!AU82</f>
        <v/>
      </c>
      <c r="J85" s="2" t="str">
        <f ca="1">Back!AV82</f>
        <v/>
      </c>
    </row>
    <row r="86" spans="2:10" x14ac:dyDescent="0.25">
      <c r="B86" s="2" t="str">
        <f t="shared" si="1"/>
        <v/>
      </c>
      <c r="C86" s="1"/>
      <c r="D86" s="1"/>
      <c r="E86" s="11"/>
      <c r="H86" s="2" t="str">
        <f t="shared" si="2"/>
        <v/>
      </c>
      <c r="I86" s="2" t="str">
        <f ca="1">Back!AU83</f>
        <v/>
      </c>
      <c r="J86" s="2" t="str">
        <f ca="1">Back!AV83</f>
        <v/>
      </c>
    </row>
    <row r="87" spans="2:10" x14ac:dyDescent="0.25">
      <c r="B87" s="2" t="str">
        <f t="shared" si="1"/>
        <v/>
      </c>
      <c r="C87" s="1"/>
      <c r="D87" s="1"/>
      <c r="E87" s="11"/>
      <c r="H87" s="2" t="str">
        <f t="shared" si="2"/>
        <v/>
      </c>
      <c r="I87" s="2" t="str">
        <f ca="1">Back!AU84</f>
        <v/>
      </c>
      <c r="J87" s="2" t="str">
        <f ca="1">Back!AV84</f>
        <v/>
      </c>
    </row>
    <row r="88" spans="2:10" x14ac:dyDescent="0.25">
      <c r="B88" s="2" t="str">
        <f t="shared" si="1"/>
        <v/>
      </c>
      <c r="C88" s="1"/>
      <c r="D88" s="1"/>
      <c r="E88" s="11"/>
      <c r="H88" s="2" t="str">
        <f t="shared" si="2"/>
        <v/>
      </c>
      <c r="I88" s="2" t="str">
        <f ca="1">Back!AU85</f>
        <v/>
      </c>
      <c r="J88" s="2" t="str">
        <f ca="1">Back!AV85</f>
        <v/>
      </c>
    </row>
    <row r="89" spans="2:10" x14ac:dyDescent="0.25">
      <c r="B89" s="2" t="str">
        <f t="shared" si="1"/>
        <v/>
      </c>
      <c r="C89" s="1"/>
      <c r="D89" s="1"/>
      <c r="E89" s="11"/>
      <c r="H89" s="2" t="str">
        <f t="shared" si="2"/>
        <v/>
      </c>
      <c r="I89" s="2" t="str">
        <f ca="1">Back!AU86</f>
        <v/>
      </c>
      <c r="J89" s="2" t="str">
        <f ca="1">Back!AV86</f>
        <v/>
      </c>
    </row>
    <row r="90" spans="2:10" x14ac:dyDescent="0.25">
      <c r="B90" s="2" t="str">
        <f t="shared" si="1"/>
        <v/>
      </c>
      <c r="C90" s="1"/>
      <c r="D90" s="1"/>
      <c r="E90" s="11"/>
      <c r="H90" s="2" t="str">
        <f t="shared" si="2"/>
        <v/>
      </c>
      <c r="I90" s="2" t="str">
        <f ca="1">Back!AU87</f>
        <v/>
      </c>
      <c r="J90" s="2" t="str">
        <f ca="1">Back!AV87</f>
        <v/>
      </c>
    </row>
    <row r="91" spans="2:10" x14ac:dyDescent="0.25">
      <c r="B91" s="2" t="str">
        <f t="shared" si="1"/>
        <v/>
      </c>
      <c r="C91" s="1"/>
      <c r="D91" s="1"/>
      <c r="E91" s="11"/>
      <c r="H91" s="2" t="str">
        <f t="shared" si="2"/>
        <v/>
      </c>
      <c r="I91" s="2" t="str">
        <f ca="1">Back!AU88</f>
        <v/>
      </c>
      <c r="J91" s="2" t="str">
        <f ca="1">Back!AV88</f>
        <v/>
      </c>
    </row>
    <row r="92" spans="2:10" x14ac:dyDescent="0.25">
      <c r="B92" s="2" t="str">
        <f t="shared" si="1"/>
        <v/>
      </c>
      <c r="C92" s="1"/>
      <c r="D92" s="1"/>
      <c r="E92" s="11"/>
      <c r="H92" s="2" t="str">
        <f t="shared" si="2"/>
        <v/>
      </c>
      <c r="I92" s="2" t="str">
        <f ca="1">Back!AU89</f>
        <v/>
      </c>
      <c r="J92" s="2" t="str">
        <f ca="1">Back!AV89</f>
        <v/>
      </c>
    </row>
    <row r="93" spans="2:10" x14ac:dyDescent="0.25">
      <c r="B93" s="2" t="str">
        <f t="shared" si="1"/>
        <v/>
      </c>
      <c r="C93" s="1"/>
      <c r="D93" s="1"/>
      <c r="E93" s="11"/>
      <c r="H93" s="2" t="str">
        <f t="shared" si="2"/>
        <v/>
      </c>
      <c r="I93" s="2" t="str">
        <f ca="1">Back!AU90</f>
        <v/>
      </c>
      <c r="J93" s="2" t="str">
        <f ca="1">Back!AV90</f>
        <v/>
      </c>
    </row>
    <row r="94" spans="2:10" x14ac:dyDescent="0.25">
      <c r="B94" s="2" t="str">
        <f t="shared" si="1"/>
        <v/>
      </c>
      <c r="C94" s="1"/>
      <c r="D94" s="1"/>
      <c r="E94" s="11"/>
      <c r="H94" s="2" t="str">
        <f t="shared" si="2"/>
        <v/>
      </c>
      <c r="I94" s="2" t="str">
        <f ca="1">Back!AU91</f>
        <v/>
      </c>
      <c r="J94" s="2" t="str">
        <f ca="1">Back!AV91</f>
        <v/>
      </c>
    </row>
    <row r="95" spans="2:10" x14ac:dyDescent="0.25">
      <c r="B95" s="2" t="str">
        <f t="shared" si="1"/>
        <v/>
      </c>
      <c r="C95" s="1"/>
      <c r="D95" s="1"/>
      <c r="E95" s="11"/>
      <c r="H95" s="2" t="str">
        <f t="shared" si="2"/>
        <v/>
      </c>
      <c r="I95" s="2" t="str">
        <f ca="1">Back!AU92</f>
        <v/>
      </c>
      <c r="J95" s="2" t="str">
        <f ca="1">Back!AV92</f>
        <v/>
      </c>
    </row>
    <row r="96" spans="2:10" x14ac:dyDescent="0.25">
      <c r="B96" s="2" t="str">
        <f t="shared" si="1"/>
        <v/>
      </c>
      <c r="C96" s="1"/>
      <c r="D96" s="1"/>
      <c r="E96" s="11"/>
      <c r="H96" s="2" t="str">
        <f t="shared" si="2"/>
        <v/>
      </c>
      <c r="I96" s="2" t="str">
        <f ca="1">Back!AU93</f>
        <v/>
      </c>
      <c r="J96" s="2" t="str">
        <f ca="1">Back!AV93</f>
        <v/>
      </c>
    </row>
    <row r="97" spans="2:10" x14ac:dyDescent="0.25">
      <c r="B97" s="2" t="str">
        <f t="shared" si="1"/>
        <v/>
      </c>
      <c r="C97" s="1"/>
      <c r="D97" s="1"/>
      <c r="E97" s="11"/>
      <c r="H97" s="2" t="str">
        <f t="shared" si="2"/>
        <v/>
      </c>
      <c r="I97" s="2" t="str">
        <f ca="1">Back!AU94</f>
        <v/>
      </c>
      <c r="J97" s="2" t="str">
        <f ca="1">Back!AV94</f>
        <v/>
      </c>
    </row>
    <row r="98" spans="2:10" x14ac:dyDescent="0.25">
      <c r="B98" s="2" t="str">
        <f t="shared" si="1"/>
        <v/>
      </c>
      <c r="C98" s="1"/>
      <c r="D98" s="1"/>
      <c r="E98" s="11"/>
      <c r="H98" s="2" t="str">
        <f t="shared" si="2"/>
        <v/>
      </c>
      <c r="I98" s="2" t="str">
        <f ca="1">Back!AU95</f>
        <v/>
      </c>
      <c r="J98" s="2" t="str">
        <f ca="1">Back!AV95</f>
        <v/>
      </c>
    </row>
    <row r="99" spans="2:10" x14ac:dyDescent="0.25">
      <c r="B99" s="2" t="str">
        <f t="shared" si="1"/>
        <v/>
      </c>
      <c r="C99" s="1"/>
      <c r="D99" s="1"/>
      <c r="E99" s="11"/>
      <c r="H99" s="2" t="str">
        <f t="shared" si="2"/>
        <v/>
      </c>
      <c r="I99" s="2" t="str">
        <f ca="1">Back!AU96</f>
        <v/>
      </c>
      <c r="J99" s="2" t="str">
        <f ca="1">Back!AV96</f>
        <v/>
      </c>
    </row>
    <row r="100" spans="2:10" x14ac:dyDescent="0.25">
      <c r="B100" s="1" t="str">
        <f t="shared" si="1"/>
        <v/>
      </c>
      <c r="C100" s="1"/>
      <c r="D100" s="1"/>
      <c r="E100" s="11"/>
      <c r="H100" s="2" t="str">
        <f t="shared" si="2"/>
        <v/>
      </c>
      <c r="I100" s="2" t="str">
        <f ca="1">Back!AU97</f>
        <v/>
      </c>
      <c r="J100" s="2" t="str">
        <f ca="1">Back!AV97</f>
        <v/>
      </c>
    </row>
    <row r="101" spans="2:10" x14ac:dyDescent="0.25">
      <c r="B101" s="1" t="str">
        <f t="shared" si="1"/>
        <v/>
      </c>
      <c r="C101" s="1"/>
      <c r="D101" s="1"/>
      <c r="E101" s="11"/>
      <c r="H101" s="2" t="str">
        <f t="shared" si="2"/>
        <v/>
      </c>
      <c r="I101" s="2" t="str">
        <f ca="1">Back!AU98</f>
        <v/>
      </c>
      <c r="J101" s="2" t="str">
        <f ca="1">Back!AV98</f>
        <v/>
      </c>
    </row>
    <row r="102" spans="2:10" x14ac:dyDescent="0.25">
      <c r="B102" s="1" t="str">
        <f t="shared" si="1"/>
        <v/>
      </c>
      <c r="C102" s="1"/>
      <c r="D102" s="1"/>
      <c r="E102" s="11"/>
      <c r="H102" s="2" t="str">
        <f t="shared" si="2"/>
        <v/>
      </c>
      <c r="I102" s="2" t="str">
        <f ca="1">Back!AU99</f>
        <v/>
      </c>
      <c r="J102" s="2" t="str">
        <f ca="1">Back!AV99</f>
        <v/>
      </c>
    </row>
    <row r="103" spans="2:10" x14ac:dyDescent="0.25">
      <c r="B103" s="1" t="str">
        <f t="shared" si="1"/>
        <v/>
      </c>
      <c r="C103" s="1"/>
      <c r="D103" s="1"/>
      <c r="E103" s="11"/>
      <c r="H103" s="2" t="str">
        <f t="shared" si="2"/>
        <v/>
      </c>
      <c r="I103" s="2" t="str">
        <f ca="1">Back!AU100</f>
        <v/>
      </c>
      <c r="J103" s="2" t="str">
        <f ca="1">Back!AV100</f>
        <v/>
      </c>
    </row>
    <row r="104" spans="2:10" x14ac:dyDescent="0.25">
      <c r="B104" s="1" t="str">
        <f t="shared" si="1"/>
        <v/>
      </c>
      <c r="C104" s="1"/>
      <c r="D104" s="1"/>
      <c r="E104" s="11"/>
      <c r="H104" s="2" t="str">
        <f t="shared" si="2"/>
        <v/>
      </c>
      <c r="I104" s="2" t="str">
        <f ca="1">Back!AU101</f>
        <v/>
      </c>
      <c r="J104" s="2" t="str">
        <f ca="1">Back!AV101</f>
        <v/>
      </c>
    </row>
    <row r="105" spans="2:10" x14ac:dyDescent="0.25">
      <c r="B105" s="1" t="str">
        <f t="shared" si="1"/>
        <v/>
      </c>
      <c r="C105" s="1"/>
      <c r="D105" s="1"/>
      <c r="E105" s="11"/>
      <c r="H105" s="2" t="str">
        <f t="shared" si="2"/>
        <v/>
      </c>
      <c r="I105" s="2" t="str">
        <f ca="1">Back!AU102</f>
        <v/>
      </c>
      <c r="J105" s="2" t="str">
        <f ca="1">Back!AV102</f>
        <v/>
      </c>
    </row>
    <row r="106" spans="2:10" x14ac:dyDescent="0.25">
      <c r="B106" s="1" t="str">
        <f t="shared" si="1"/>
        <v/>
      </c>
      <c r="C106" s="1"/>
      <c r="D106" s="1"/>
      <c r="E106" s="11"/>
      <c r="H106" s="2" t="str">
        <f t="shared" si="2"/>
        <v/>
      </c>
      <c r="I106" s="2" t="str">
        <f ca="1">Back!AU103</f>
        <v/>
      </c>
      <c r="J106" s="2" t="str">
        <f ca="1">Back!AV103</f>
        <v/>
      </c>
    </row>
    <row r="107" spans="2:10" x14ac:dyDescent="0.25">
      <c r="B107" s="1" t="str">
        <f t="shared" si="1"/>
        <v/>
      </c>
      <c r="C107" s="1"/>
      <c r="D107" s="1"/>
      <c r="E107" s="11"/>
      <c r="H107" s="2" t="str">
        <f t="shared" si="2"/>
        <v/>
      </c>
      <c r="I107" s="2" t="str">
        <f ca="1">Back!AU104</f>
        <v/>
      </c>
      <c r="J107" s="2" t="str">
        <f ca="1">Back!AV104</f>
        <v/>
      </c>
    </row>
    <row r="108" spans="2:10" x14ac:dyDescent="0.25">
      <c r="B108" s="1" t="str">
        <f t="shared" si="1"/>
        <v/>
      </c>
      <c r="C108" s="1"/>
      <c r="D108" s="1"/>
      <c r="E108" s="11"/>
      <c r="H108" s="2" t="str">
        <f t="shared" si="2"/>
        <v/>
      </c>
      <c r="I108" s="2" t="str">
        <f ca="1">Back!AU105</f>
        <v/>
      </c>
      <c r="J108" s="2" t="str">
        <f ca="1">Back!AV105</f>
        <v/>
      </c>
    </row>
    <row r="109" spans="2:10" x14ac:dyDescent="0.25">
      <c r="I109" s="3" t="str">
        <f>IF(B109="","",VLOOKUP(#REF!,$B$12:$C$112,2,FALSE))</f>
        <v/>
      </c>
    </row>
    <row r="110" spans="2:10" x14ac:dyDescent="0.25">
      <c r="I110" s="3" t="str">
        <f>IF(B110="","",VLOOKUP(#REF!,$B$12:$C$112,2,FALSE))</f>
        <v/>
      </c>
    </row>
    <row r="111" spans="2:10" x14ac:dyDescent="0.25">
      <c r="I111" s="3" t="str">
        <f>IF(B111="","",VLOOKUP(#REF!,$B$12:$C$112,2,FALSE))</f>
        <v/>
      </c>
    </row>
    <row r="112" spans="2:10" x14ac:dyDescent="0.25">
      <c r="I112" s="3" t="str">
        <f>IF(B112="","",VLOOKUP(#REF!,$B$12:$C$112,2,FALSE))</f>
        <v/>
      </c>
    </row>
  </sheetData>
  <sheetProtection password="CBCF" sheet="1" objects="1" scenarios="1"/>
  <mergeCells count="5">
    <mergeCell ref="B2:J2"/>
    <mergeCell ref="B3:J3"/>
    <mergeCell ref="B4:J4"/>
    <mergeCell ref="H7:J7"/>
    <mergeCell ref="H10:J10"/>
  </mergeCells>
  <conditionalFormatting sqref="H7:J7">
    <cfRule type="notContainsBlanks" dxfId="1" priority="1">
      <formula>LEN(TRIM(H7))&gt;0</formula>
    </cfRule>
  </conditionalFormatting>
  <dataValidations count="1">
    <dataValidation type="list" allowBlank="1" showInputMessage="1" showErrorMessage="1" sqref="D7:D8">
      <formula1>$F$12:$F$17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E3:AV109"/>
  <sheetViews>
    <sheetView workbookViewId="0">
      <selection activeCell="D5" sqref="D5"/>
    </sheetView>
  </sheetViews>
  <sheetFormatPr defaultRowHeight="15" x14ac:dyDescent="0.25"/>
  <cols>
    <col min="1" max="29" width="9.140625" style="3"/>
    <col min="30" max="30" width="0" style="3" hidden="1" customWidth="1"/>
    <col min="31" max="31" width="6" style="3" hidden="1" customWidth="1"/>
    <col min="32" max="34" width="4.85546875" style="3" hidden="1" customWidth="1"/>
    <col min="35" max="35" width="12" style="3" hidden="1" customWidth="1"/>
    <col min="36" max="36" width="31.85546875" style="3" hidden="1" customWidth="1"/>
    <col min="37" max="37" width="4.85546875" style="3" hidden="1" customWidth="1"/>
    <col min="38" max="38" width="5.140625" style="3" hidden="1" customWidth="1"/>
    <col min="39" max="39" width="5.5703125" style="3" hidden="1" customWidth="1"/>
    <col min="40" max="40" width="6.42578125" style="3" hidden="1" customWidth="1"/>
    <col min="41" max="41" width="5.5703125" style="3" hidden="1" customWidth="1"/>
    <col min="42" max="42" width="7.42578125" style="3" hidden="1" customWidth="1"/>
    <col min="43" max="43" width="8.5703125" style="3" hidden="1" customWidth="1"/>
    <col min="44" max="44" width="8.42578125" style="3" hidden="1" customWidth="1"/>
    <col min="45" max="45" width="8.140625" style="3" hidden="1" customWidth="1"/>
    <col min="46" max="46" width="5.85546875" style="3" hidden="1" customWidth="1"/>
    <col min="47" max="47" width="12.5703125" style="3" hidden="1" customWidth="1"/>
    <col min="48" max="48" width="31.85546875" style="3" hidden="1" customWidth="1"/>
    <col min="49" max="49" width="0" style="3" hidden="1" customWidth="1"/>
    <col min="50" max="16384" width="9.140625" style="3"/>
  </cols>
  <sheetData>
    <row r="3" spans="31:48" x14ac:dyDescent="0.25">
      <c r="AN3" s="3" t="s">
        <v>27</v>
      </c>
      <c r="AV3" s="15">
        <v>45292</v>
      </c>
    </row>
    <row r="4" spans="31:48" x14ac:dyDescent="0.25">
      <c r="AI4" s="4" t="s">
        <v>0</v>
      </c>
      <c r="AJ4" s="19">
        <f>Tool!D7</f>
        <v>2</v>
      </c>
      <c r="AK4" s="5"/>
      <c r="AN4" s="21" t="str">
        <f ca="1">Tool!H7</f>
        <v/>
      </c>
      <c r="AT4" s="16" t="str">
        <f ca="1">IF(AV3-(NOW())&lt;0,"Aplikasi Expired !","")</f>
        <v/>
      </c>
      <c r="AU4" s="16"/>
      <c r="AV4" s="16"/>
    </row>
    <row r="5" spans="31:48" x14ac:dyDescent="0.25">
      <c r="AI5" s="4" t="s">
        <v>1</v>
      </c>
      <c r="AJ5" s="19">
        <f>Tool!D8</f>
        <v>3</v>
      </c>
      <c r="AK5" s="5"/>
    </row>
    <row r="6" spans="31:48" x14ac:dyDescent="0.25">
      <c r="AI6" s="6"/>
      <c r="AJ6" s="7"/>
      <c r="AK6" s="7"/>
    </row>
    <row r="7" spans="31:48" ht="18.75" x14ac:dyDescent="0.3">
      <c r="AI7" s="18" t="s">
        <v>22</v>
      </c>
      <c r="AT7" s="14" t="s">
        <v>20</v>
      </c>
      <c r="AU7" s="14"/>
      <c r="AV7" s="14"/>
    </row>
    <row r="8" spans="31:48" x14ac:dyDescent="0.25">
      <c r="AE8" s="3" t="s">
        <v>26</v>
      </c>
      <c r="AF8" s="3" t="s">
        <v>23</v>
      </c>
      <c r="AG8" s="8" t="s">
        <v>24</v>
      </c>
      <c r="AH8" s="8" t="s">
        <v>25</v>
      </c>
      <c r="AI8" s="8" t="s">
        <v>13</v>
      </c>
      <c r="AJ8" s="8" t="s">
        <v>14</v>
      </c>
      <c r="AK8" s="9"/>
      <c r="AL8" s="9" t="s">
        <v>18</v>
      </c>
      <c r="AM8" s="9" t="s">
        <v>17</v>
      </c>
      <c r="AN8" s="9"/>
      <c r="AO8" s="3" t="s">
        <v>16</v>
      </c>
      <c r="AP8" s="9" t="s">
        <v>19</v>
      </c>
      <c r="AT8" s="10" t="s">
        <v>12</v>
      </c>
      <c r="AU8" s="10" t="s">
        <v>13</v>
      </c>
      <c r="AV8" s="10" t="s">
        <v>14</v>
      </c>
    </row>
    <row r="9" spans="31:48" x14ac:dyDescent="0.25">
      <c r="AE9" s="3">
        <v>1</v>
      </c>
      <c r="AF9" s="3" t="str">
        <f>IF(AG9&gt;$AL$107,1,"")</f>
        <v/>
      </c>
      <c r="AG9" s="1">
        <f>AJ4</f>
        <v>2</v>
      </c>
      <c r="AH9" s="1">
        <f>IF(AE9&gt;$AL$107,"",IF(AF9="",AG9,AF9))</f>
        <v>2</v>
      </c>
      <c r="AI9" s="1">
        <f>IF(Tool!D12="","",VLOOKUP(AH9,Tool!$B$12:$D$108,2,FALSE))</f>
        <v>1301002</v>
      </c>
      <c r="AJ9" s="20" t="str">
        <f>IF(Tool!C12="","",VLOOKUP(AH9,Tool!$B$12:$D$108,3,FALSE))</f>
        <v>beni</v>
      </c>
      <c r="AK9" s="11"/>
      <c r="AL9" s="3">
        <f>IF(AI9="","",1)</f>
        <v>1</v>
      </c>
      <c r="AM9" s="3">
        <f>AJ5</f>
        <v>3</v>
      </c>
      <c r="AN9" s="3">
        <f>AM9*10000</f>
        <v>30000</v>
      </c>
      <c r="AO9" s="3">
        <v>100</v>
      </c>
      <c r="AP9" s="3">
        <f>AN9+AO9</f>
        <v>30100</v>
      </c>
      <c r="AQ9" s="3">
        <f>AI9</f>
        <v>1301002</v>
      </c>
      <c r="AR9" s="3" t="str">
        <f>AJ9</f>
        <v>beni</v>
      </c>
      <c r="AS9" s="3">
        <f>LARGE($AP$9:$AP$105,AE9)</f>
        <v>30100</v>
      </c>
      <c r="AT9" s="2">
        <v>1</v>
      </c>
      <c r="AU9" s="2">
        <f ca="1">IF($AN$4&lt;&gt;"","",IF(AT9="","",VLOOKUP(AS9,$AP$9:$AR$105,2,FALSE)))</f>
        <v>1301002</v>
      </c>
      <c r="AV9" s="2" t="str">
        <f ca="1">IF($AN$4&lt;&gt;"","",IF(AT9="","",VLOOKUP(AS9,$AP$9:$AR$105,3,FALSE)))</f>
        <v>beni</v>
      </c>
    </row>
    <row r="10" spans="31:48" x14ac:dyDescent="0.25">
      <c r="AE10" s="3">
        <v>2</v>
      </c>
      <c r="AF10" s="3" t="str">
        <f>IF(AF9&lt;&gt;"",AF9+1,IF(AG10&gt;$AL$107,1,""))</f>
        <v/>
      </c>
      <c r="AG10" s="1">
        <f>AG9+1</f>
        <v>3</v>
      </c>
      <c r="AH10" s="1">
        <f t="shared" ref="AH10:AH50" si="0">IF(AE10&gt;$AL$107,"",IF(AF10="",AG10,AF10))</f>
        <v>3</v>
      </c>
      <c r="AI10" s="1">
        <f>IF(Tool!D13="","",VLOOKUP(AH10,Tool!$B$12:$D$108,2,FALSE))</f>
        <v>1301003</v>
      </c>
      <c r="AJ10" s="20" t="str">
        <f>IF(Tool!C13="","",VLOOKUP(AH10,Tool!$B$12:$D$108,3,FALSE))</f>
        <v>cici</v>
      </c>
      <c r="AK10" s="11"/>
      <c r="AL10" s="3">
        <f t="shared" ref="AL10:AL19" si="1">IF(AI10="","",1)</f>
        <v>1</v>
      </c>
      <c r="AM10" s="3">
        <f>IF(AH10="",0,IF(AM9=1,$AM$9,AM9-1))</f>
        <v>2</v>
      </c>
      <c r="AN10" s="3">
        <f t="shared" ref="AN10:AN73" si="2">AM10*10000</f>
        <v>20000</v>
      </c>
      <c r="AO10" s="3">
        <f>IF(AH10="",0,IF(AM10&lt;AM9,AO9,AO9-1))</f>
        <v>100</v>
      </c>
      <c r="AP10" s="3">
        <f t="shared" ref="AP10:AP73" si="3">AN10+AO10</f>
        <v>20100</v>
      </c>
      <c r="AQ10" s="3">
        <f t="shared" ref="AQ10:AQ73" si="4">AI10</f>
        <v>1301003</v>
      </c>
      <c r="AR10" s="3" t="str">
        <f t="shared" ref="AR10:AR73" si="5">AJ10</f>
        <v>cici</v>
      </c>
      <c r="AS10" s="3">
        <f>LARGE($AP$9:$AP$105,AE10)</f>
        <v>30099</v>
      </c>
      <c r="AT10" s="2">
        <v>2</v>
      </c>
      <c r="AU10" s="2">
        <f t="shared" ref="AU10:AU73" ca="1" si="6">IF($AN$4&lt;&gt;"","",IF(AT10="","",VLOOKUP(AS10,$AP$9:$AR$105,2,FALSE)))</f>
        <v>1301005</v>
      </c>
      <c r="AV10" s="2" t="str">
        <f t="shared" ref="AV10:AV73" ca="1" si="7">IF($AN$4&lt;&gt;"","",IF(AT10="","",VLOOKUP(AS10,$AP$9:$AR$105,3,FALSE)))</f>
        <v>edi</v>
      </c>
    </row>
    <row r="11" spans="31:48" x14ac:dyDescent="0.25">
      <c r="AE11" s="3">
        <v>3</v>
      </c>
      <c r="AF11" s="3" t="str">
        <f t="shared" ref="AF11:AF50" si="8">IF(AF10&lt;&gt;"",AF10+1,IF(AG11&gt;$AL$107,1,""))</f>
        <v/>
      </c>
      <c r="AG11" s="1">
        <f t="shared" ref="AG11:AG50" si="9">AG10+1</f>
        <v>4</v>
      </c>
      <c r="AH11" s="1">
        <f t="shared" si="0"/>
        <v>4</v>
      </c>
      <c r="AI11" s="1">
        <f>IF(Tool!D14="","",VLOOKUP(AH11,Tool!$B$12:$D$108,2,FALSE))</f>
        <v>1301004</v>
      </c>
      <c r="AJ11" s="20" t="str">
        <f>IF(Tool!C14="","",VLOOKUP(AH11,Tool!$B$12:$D$108,3,FALSE))</f>
        <v>didi</v>
      </c>
      <c r="AK11" s="11"/>
      <c r="AL11" s="3">
        <f t="shared" si="1"/>
        <v>1</v>
      </c>
      <c r="AM11" s="3">
        <f t="shared" ref="AM11:AM19" si="10">IF(AH11="",0,IF(AM10=1,$AM$9,AM10-1))</f>
        <v>1</v>
      </c>
      <c r="AN11" s="3">
        <f t="shared" si="2"/>
        <v>10000</v>
      </c>
      <c r="AO11" s="3">
        <f t="shared" ref="AO11:AO19" si="11">IF(AH11="",0,IF(AM11&lt;AM10,AO10,AO10-1))</f>
        <v>100</v>
      </c>
      <c r="AP11" s="3">
        <f t="shared" si="3"/>
        <v>10100</v>
      </c>
      <c r="AQ11" s="3">
        <f t="shared" si="4"/>
        <v>1301004</v>
      </c>
      <c r="AR11" s="3" t="str">
        <f t="shared" si="5"/>
        <v>didi</v>
      </c>
      <c r="AS11" s="3">
        <f>LARGE($AP$9:$AP$105,AE11)</f>
        <v>30098</v>
      </c>
      <c r="AT11" s="2">
        <v>3</v>
      </c>
      <c r="AU11" s="2">
        <f t="shared" ca="1" si="6"/>
        <v>1301008</v>
      </c>
      <c r="AV11" s="2" t="str">
        <f t="shared" ca="1" si="7"/>
        <v>hani</v>
      </c>
    </row>
    <row r="12" spans="31:48" x14ac:dyDescent="0.25">
      <c r="AE12" s="3">
        <v>4</v>
      </c>
      <c r="AF12" s="3" t="str">
        <f t="shared" si="8"/>
        <v/>
      </c>
      <c r="AG12" s="1">
        <f t="shared" si="9"/>
        <v>5</v>
      </c>
      <c r="AH12" s="1">
        <f t="shared" si="0"/>
        <v>5</v>
      </c>
      <c r="AI12" s="1">
        <f>IF(Tool!D15="","",VLOOKUP(AH12,Tool!$B$12:$D$108,2,FALSE))</f>
        <v>1301005</v>
      </c>
      <c r="AJ12" s="20" t="str">
        <f>IF(Tool!C15="","",VLOOKUP(AH12,Tool!$B$12:$D$108,3,FALSE))</f>
        <v>edi</v>
      </c>
      <c r="AK12" s="11"/>
      <c r="AL12" s="3">
        <f t="shared" si="1"/>
        <v>1</v>
      </c>
      <c r="AM12" s="3">
        <f t="shared" si="10"/>
        <v>3</v>
      </c>
      <c r="AN12" s="3">
        <f t="shared" si="2"/>
        <v>30000</v>
      </c>
      <c r="AO12" s="3">
        <f t="shared" si="11"/>
        <v>99</v>
      </c>
      <c r="AP12" s="3">
        <f t="shared" si="3"/>
        <v>30099</v>
      </c>
      <c r="AQ12" s="3">
        <f t="shared" si="4"/>
        <v>1301005</v>
      </c>
      <c r="AR12" s="3" t="str">
        <f t="shared" si="5"/>
        <v>edi</v>
      </c>
      <c r="AS12" s="3">
        <f>LARGE($AP$9:$AP$105,AE12)</f>
        <v>30097</v>
      </c>
      <c r="AT12" s="2">
        <v>4</v>
      </c>
      <c r="AU12" s="2">
        <f t="shared" ca="1" si="6"/>
        <v>1301001</v>
      </c>
      <c r="AV12" s="2" t="str">
        <f t="shared" ca="1" si="7"/>
        <v>ali</v>
      </c>
    </row>
    <row r="13" spans="31:48" x14ac:dyDescent="0.25">
      <c r="AE13" s="3">
        <v>5</v>
      </c>
      <c r="AF13" s="3" t="str">
        <f t="shared" si="8"/>
        <v/>
      </c>
      <c r="AG13" s="1">
        <f t="shared" si="9"/>
        <v>6</v>
      </c>
      <c r="AH13" s="1">
        <f t="shared" si="0"/>
        <v>6</v>
      </c>
      <c r="AI13" s="1">
        <f>IF(Tool!D16="","",VLOOKUP(AH13,Tool!$B$12:$D$108,2,FALSE))</f>
        <v>1301006</v>
      </c>
      <c r="AJ13" s="20" t="str">
        <f>IF(Tool!C16="","",VLOOKUP(AH13,Tool!$B$12:$D$108,3,FALSE))</f>
        <v>fani</v>
      </c>
      <c r="AK13" s="11"/>
      <c r="AL13" s="3">
        <f t="shared" si="1"/>
        <v>1</v>
      </c>
      <c r="AM13" s="3">
        <f t="shared" si="10"/>
        <v>2</v>
      </c>
      <c r="AN13" s="3">
        <f t="shared" si="2"/>
        <v>20000</v>
      </c>
      <c r="AO13" s="3">
        <f t="shared" si="11"/>
        <v>99</v>
      </c>
      <c r="AP13" s="3">
        <f t="shared" si="3"/>
        <v>20099</v>
      </c>
      <c r="AQ13" s="3">
        <f t="shared" si="4"/>
        <v>1301006</v>
      </c>
      <c r="AR13" s="3" t="str">
        <f t="shared" si="5"/>
        <v>fani</v>
      </c>
      <c r="AS13" s="3">
        <f>LARGE($AP$9:$AP$105,AE13)</f>
        <v>20100</v>
      </c>
      <c r="AT13" s="2">
        <v>5</v>
      </c>
      <c r="AU13" s="2">
        <f t="shared" ca="1" si="6"/>
        <v>1301003</v>
      </c>
      <c r="AV13" s="2" t="str">
        <f t="shared" ca="1" si="7"/>
        <v>cici</v>
      </c>
    </row>
    <row r="14" spans="31:48" x14ac:dyDescent="0.25">
      <c r="AE14" s="3">
        <v>6</v>
      </c>
      <c r="AF14" s="3" t="str">
        <f t="shared" si="8"/>
        <v/>
      </c>
      <c r="AG14" s="1">
        <f t="shared" si="9"/>
        <v>7</v>
      </c>
      <c r="AH14" s="1">
        <f t="shared" si="0"/>
        <v>7</v>
      </c>
      <c r="AI14" s="1">
        <f>IF(Tool!D17="","",VLOOKUP(AH14,Tool!$B$12:$D$108,2,FALSE))</f>
        <v>1301007</v>
      </c>
      <c r="AJ14" s="20" t="str">
        <f>IF(Tool!C17="","",VLOOKUP(AH14,Tool!$B$12:$D$108,3,FALSE))</f>
        <v>gani</v>
      </c>
      <c r="AK14" s="11"/>
      <c r="AL14" s="3">
        <f t="shared" si="1"/>
        <v>1</v>
      </c>
      <c r="AM14" s="3">
        <f t="shared" si="10"/>
        <v>1</v>
      </c>
      <c r="AN14" s="3">
        <f t="shared" si="2"/>
        <v>10000</v>
      </c>
      <c r="AO14" s="3">
        <f t="shared" si="11"/>
        <v>99</v>
      </c>
      <c r="AP14" s="3">
        <f t="shared" si="3"/>
        <v>10099</v>
      </c>
      <c r="AQ14" s="3">
        <f t="shared" si="4"/>
        <v>1301007</v>
      </c>
      <c r="AR14" s="3" t="str">
        <f t="shared" si="5"/>
        <v>gani</v>
      </c>
      <c r="AS14" s="3">
        <f>LARGE($AP$9:$AP$105,AE14)</f>
        <v>20099</v>
      </c>
      <c r="AT14" s="2">
        <v>6</v>
      </c>
      <c r="AU14" s="2">
        <f t="shared" ca="1" si="6"/>
        <v>1301006</v>
      </c>
      <c r="AV14" s="2" t="str">
        <f t="shared" ca="1" si="7"/>
        <v>fani</v>
      </c>
    </row>
    <row r="15" spans="31:48" x14ac:dyDescent="0.25">
      <c r="AE15" s="3">
        <v>7</v>
      </c>
      <c r="AF15" s="3" t="str">
        <f t="shared" si="8"/>
        <v/>
      </c>
      <c r="AG15" s="1">
        <f t="shared" si="9"/>
        <v>8</v>
      </c>
      <c r="AH15" s="1">
        <f t="shared" si="0"/>
        <v>8</v>
      </c>
      <c r="AI15" s="1">
        <f>IF(Tool!D18="","",VLOOKUP(AH15,Tool!$B$12:$D$108,2,FALSE))</f>
        <v>1301008</v>
      </c>
      <c r="AJ15" s="20" t="str">
        <f>IF(Tool!C18="","",VLOOKUP(AH15,Tool!$B$12:$D$108,3,FALSE))</f>
        <v>hani</v>
      </c>
      <c r="AK15" s="11"/>
      <c r="AL15" s="3">
        <f t="shared" si="1"/>
        <v>1</v>
      </c>
      <c r="AM15" s="3">
        <f t="shared" si="10"/>
        <v>3</v>
      </c>
      <c r="AN15" s="3">
        <f t="shared" si="2"/>
        <v>30000</v>
      </c>
      <c r="AO15" s="3">
        <f t="shared" si="11"/>
        <v>98</v>
      </c>
      <c r="AP15" s="3">
        <f t="shared" si="3"/>
        <v>30098</v>
      </c>
      <c r="AQ15" s="3">
        <f t="shared" si="4"/>
        <v>1301008</v>
      </c>
      <c r="AR15" s="3" t="str">
        <f t="shared" si="5"/>
        <v>hani</v>
      </c>
      <c r="AS15" s="3">
        <f>LARGE($AP$9:$AP$105,AE15)</f>
        <v>20098</v>
      </c>
      <c r="AT15" s="2">
        <v>7</v>
      </c>
      <c r="AU15" s="2">
        <f t="shared" ca="1" si="6"/>
        <v>1301009</v>
      </c>
      <c r="AV15" s="2" t="str">
        <f t="shared" ca="1" si="7"/>
        <v>indri</v>
      </c>
    </row>
    <row r="16" spans="31:48" x14ac:dyDescent="0.25">
      <c r="AE16" s="3">
        <v>8</v>
      </c>
      <c r="AF16" s="3" t="str">
        <f t="shared" si="8"/>
        <v/>
      </c>
      <c r="AG16" s="1">
        <f t="shared" si="9"/>
        <v>9</v>
      </c>
      <c r="AH16" s="1">
        <f t="shared" si="0"/>
        <v>9</v>
      </c>
      <c r="AI16" s="1">
        <f>IF(Tool!D19="","",VLOOKUP(AH16,Tool!$B$12:$D$108,2,FALSE))</f>
        <v>1301009</v>
      </c>
      <c r="AJ16" s="20" t="str">
        <f>IF(Tool!C19="","",VLOOKUP(AH16,Tool!$B$12:$D$108,3,FALSE))</f>
        <v>indri</v>
      </c>
      <c r="AK16" s="11"/>
      <c r="AL16" s="3">
        <f t="shared" si="1"/>
        <v>1</v>
      </c>
      <c r="AM16" s="3">
        <f t="shared" si="10"/>
        <v>2</v>
      </c>
      <c r="AN16" s="3">
        <f t="shared" si="2"/>
        <v>20000</v>
      </c>
      <c r="AO16" s="3">
        <f t="shared" si="11"/>
        <v>98</v>
      </c>
      <c r="AP16" s="3">
        <f t="shared" si="3"/>
        <v>20098</v>
      </c>
      <c r="AQ16" s="3">
        <f t="shared" si="4"/>
        <v>1301009</v>
      </c>
      <c r="AR16" s="3" t="str">
        <f t="shared" si="5"/>
        <v>indri</v>
      </c>
      <c r="AS16" s="3">
        <f>LARGE($AP$9:$AP$105,AE16)</f>
        <v>10100</v>
      </c>
      <c r="AT16" s="2">
        <v>8</v>
      </c>
      <c r="AU16" s="2">
        <f t="shared" ca="1" si="6"/>
        <v>1301004</v>
      </c>
      <c r="AV16" s="2" t="str">
        <f t="shared" ca="1" si="7"/>
        <v>didi</v>
      </c>
    </row>
    <row r="17" spans="31:48" x14ac:dyDescent="0.25">
      <c r="AE17" s="3">
        <v>9</v>
      </c>
      <c r="AF17" s="3" t="str">
        <f t="shared" si="8"/>
        <v/>
      </c>
      <c r="AG17" s="1">
        <f t="shared" si="9"/>
        <v>10</v>
      </c>
      <c r="AH17" s="1">
        <f t="shared" si="0"/>
        <v>10</v>
      </c>
      <c r="AI17" s="1">
        <f>IF(Tool!D20="","",VLOOKUP(AH17,Tool!$B$12:$D$108,2,FALSE))</f>
        <v>1301010</v>
      </c>
      <c r="AJ17" s="20" t="str">
        <f>IF(Tool!C20="","",VLOOKUP(AH17,Tool!$B$12:$D$108,3,FALSE))</f>
        <v>jenny</v>
      </c>
      <c r="AK17" s="11"/>
      <c r="AL17" s="3">
        <f t="shared" si="1"/>
        <v>1</v>
      </c>
      <c r="AM17" s="3">
        <f t="shared" si="10"/>
        <v>1</v>
      </c>
      <c r="AN17" s="3">
        <f t="shared" si="2"/>
        <v>10000</v>
      </c>
      <c r="AO17" s="3">
        <f t="shared" si="11"/>
        <v>98</v>
      </c>
      <c r="AP17" s="3">
        <f t="shared" si="3"/>
        <v>10098</v>
      </c>
      <c r="AQ17" s="3">
        <f t="shared" si="4"/>
        <v>1301010</v>
      </c>
      <c r="AR17" s="3" t="str">
        <f t="shared" si="5"/>
        <v>jenny</v>
      </c>
      <c r="AS17" s="3">
        <f>LARGE($AP$9:$AP$105,AE17)</f>
        <v>10099</v>
      </c>
      <c r="AT17" s="2">
        <v>9</v>
      </c>
      <c r="AU17" s="2">
        <f t="shared" ca="1" si="6"/>
        <v>1301007</v>
      </c>
      <c r="AV17" s="2" t="str">
        <f t="shared" ca="1" si="7"/>
        <v>gani</v>
      </c>
    </row>
    <row r="18" spans="31:48" x14ac:dyDescent="0.25">
      <c r="AE18" s="3">
        <v>10</v>
      </c>
      <c r="AF18" s="3">
        <f t="shared" si="8"/>
        <v>1</v>
      </c>
      <c r="AG18" s="1">
        <f t="shared" si="9"/>
        <v>11</v>
      </c>
      <c r="AH18" s="1">
        <f t="shared" si="0"/>
        <v>1</v>
      </c>
      <c r="AI18" s="1">
        <f>IF(Tool!D21="","",VLOOKUP(AH18,Tool!$B$12:$D$108,2,FALSE))</f>
        <v>1301001</v>
      </c>
      <c r="AJ18" s="20" t="str">
        <f>IF(Tool!C21="","",VLOOKUP(AH18,Tool!$B$12:$D$108,3,FALSE))</f>
        <v>ali</v>
      </c>
      <c r="AK18" s="11"/>
      <c r="AL18" s="3">
        <f t="shared" si="1"/>
        <v>1</v>
      </c>
      <c r="AM18" s="3">
        <f t="shared" si="10"/>
        <v>3</v>
      </c>
      <c r="AN18" s="3">
        <f t="shared" si="2"/>
        <v>30000</v>
      </c>
      <c r="AO18" s="3">
        <f t="shared" si="11"/>
        <v>97</v>
      </c>
      <c r="AP18" s="3">
        <f t="shared" si="3"/>
        <v>30097</v>
      </c>
      <c r="AQ18" s="3">
        <f t="shared" si="4"/>
        <v>1301001</v>
      </c>
      <c r="AR18" s="3" t="str">
        <f t="shared" si="5"/>
        <v>ali</v>
      </c>
      <c r="AS18" s="3">
        <f>LARGE($AP$9:$AP$105,AE18)</f>
        <v>10098</v>
      </c>
      <c r="AT18" s="2">
        <v>10</v>
      </c>
      <c r="AU18" s="2">
        <f t="shared" ca="1" si="6"/>
        <v>1301010</v>
      </c>
      <c r="AV18" s="2" t="str">
        <f t="shared" ca="1" si="7"/>
        <v>jenny</v>
      </c>
    </row>
    <row r="19" spans="31:48" x14ac:dyDescent="0.25">
      <c r="AE19" s="3">
        <v>11</v>
      </c>
      <c r="AF19" s="3">
        <f t="shared" si="8"/>
        <v>2</v>
      </c>
      <c r="AG19" s="1">
        <f t="shared" si="9"/>
        <v>12</v>
      </c>
      <c r="AH19" s="1" t="str">
        <f t="shared" si="0"/>
        <v/>
      </c>
      <c r="AI19" s="1" t="str">
        <f>IF(Tool!D22="","",VLOOKUP(AH19,Tool!$B$12:$D$108,2,FALSE))</f>
        <v/>
      </c>
      <c r="AJ19" s="1" t="str">
        <f>IF(Tool!C22="","",VLOOKUP(AH19,Tool!$B$12:$D$108,3,FALSE))</f>
        <v/>
      </c>
      <c r="AK19" s="11"/>
      <c r="AL19" s="3" t="str">
        <f t="shared" si="1"/>
        <v/>
      </c>
      <c r="AM19" s="3">
        <f t="shared" si="10"/>
        <v>0</v>
      </c>
      <c r="AN19" s="3">
        <f t="shared" si="2"/>
        <v>0</v>
      </c>
      <c r="AO19" s="3">
        <f t="shared" si="11"/>
        <v>0</v>
      </c>
      <c r="AP19" s="3">
        <f t="shared" si="3"/>
        <v>0</v>
      </c>
      <c r="AQ19" s="3" t="str">
        <f t="shared" si="4"/>
        <v/>
      </c>
      <c r="AR19" s="3" t="str">
        <f t="shared" si="5"/>
        <v/>
      </c>
      <c r="AS19" s="3">
        <f>LARGE($AP$9:$AP$105,AE19)</f>
        <v>0</v>
      </c>
      <c r="AT19" s="2">
        <v>11</v>
      </c>
      <c r="AU19" s="2" t="str">
        <f t="shared" ca="1" si="6"/>
        <v/>
      </c>
      <c r="AV19" s="2" t="str">
        <f t="shared" ca="1" si="7"/>
        <v/>
      </c>
    </row>
    <row r="20" spans="31:48" x14ac:dyDescent="0.25">
      <c r="AE20" s="3">
        <v>12</v>
      </c>
      <c r="AF20" s="3">
        <f t="shared" si="8"/>
        <v>3</v>
      </c>
      <c r="AG20" s="1">
        <f t="shared" si="9"/>
        <v>13</v>
      </c>
      <c r="AH20" s="1" t="str">
        <f t="shared" si="0"/>
        <v/>
      </c>
      <c r="AI20" s="1" t="str">
        <f>IF(Tool!D23="","",VLOOKUP(AH20,Tool!$B$12:$D$108,2,FALSE))</f>
        <v/>
      </c>
      <c r="AJ20" s="1" t="str">
        <f>IF(Tool!C23="","",VLOOKUP(AH20,Tool!$B$12:$D$108,3,FALSE))</f>
        <v/>
      </c>
      <c r="AK20" s="11"/>
      <c r="AL20" s="3" t="str">
        <f t="shared" ref="AL20:AL83" si="12">IF(AI20="","",1)</f>
        <v/>
      </c>
      <c r="AM20" s="3">
        <f t="shared" ref="AM20:AM83" si="13">IF(AH20="",0,IF(AM19=1,$AM$9,AM19-1))</f>
        <v>0</v>
      </c>
      <c r="AN20" s="3">
        <f t="shared" si="2"/>
        <v>0</v>
      </c>
      <c r="AO20" s="3">
        <f t="shared" ref="AO20:AO83" si="14">IF(AH20="",0,IF(AM20&lt;AM19,AO19,AO19-1))</f>
        <v>0</v>
      </c>
      <c r="AP20" s="3">
        <f t="shared" ref="AP20:AP83" si="15">AN20+AO20</f>
        <v>0</v>
      </c>
      <c r="AQ20" s="3" t="str">
        <f t="shared" si="4"/>
        <v/>
      </c>
      <c r="AR20" s="3" t="str">
        <f t="shared" si="5"/>
        <v/>
      </c>
      <c r="AS20" s="3">
        <f>LARGE($AP$9:$AP$105,AE20)</f>
        <v>0</v>
      </c>
      <c r="AT20" s="2">
        <v>12</v>
      </c>
      <c r="AU20" s="2" t="str">
        <f t="shared" ca="1" si="6"/>
        <v/>
      </c>
      <c r="AV20" s="2" t="str">
        <f t="shared" ca="1" si="7"/>
        <v/>
      </c>
    </row>
    <row r="21" spans="31:48" x14ac:dyDescent="0.25">
      <c r="AE21" s="3">
        <v>13</v>
      </c>
      <c r="AF21" s="3">
        <f t="shared" si="8"/>
        <v>4</v>
      </c>
      <c r="AG21" s="1">
        <f t="shared" si="9"/>
        <v>14</v>
      </c>
      <c r="AH21" s="1" t="str">
        <f t="shared" si="0"/>
        <v/>
      </c>
      <c r="AI21" s="1" t="str">
        <f>IF(Tool!D24="","",VLOOKUP(AH21,Tool!$B$12:$D$108,2,FALSE))</f>
        <v/>
      </c>
      <c r="AJ21" s="1" t="str">
        <f>IF(Tool!C24="","",VLOOKUP(AH21,Tool!$B$12:$D$108,3,FALSE))</f>
        <v/>
      </c>
      <c r="AK21" s="11"/>
      <c r="AL21" s="3" t="str">
        <f t="shared" si="12"/>
        <v/>
      </c>
      <c r="AM21" s="3">
        <f t="shared" si="13"/>
        <v>0</v>
      </c>
      <c r="AN21" s="3">
        <f t="shared" si="2"/>
        <v>0</v>
      </c>
      <c r="AO21" s="3">
        <f t="shared" si="14"/>
        <v>0</v>
      </c>
      <c r="AP21" s="3">
        <f t="shared" si="15"/>
        <v>0</v>
      </c>
      <c r="AQ21" s="3" t="str">
        <f t="shared" si="4"/>
        <v/>
      </c>
      <c r="AR21" s="3" t="str">
        <f t="shared" si="5"/>
        <v/>
      </c>
      <c r="AS21" s="3">
        <f>LARGE($AP$9:$AP$105,AE21)</f>
        <v>0</v>
      </c>
      <c r="AT21" s="2">
        <v>13</v>
      </c>
      <c r="AU21" s="2" t="str">
        <f t="shared" ca="1" si="6"/>
        <v/>
      </c>
      <c r="AV21" s="2" t="str">
        <f t="shared" ca="1" si="7"/>
        <v/>
      </c>
    </row>
    <row r="22" spans="31:48" x14ac:dyDescent="0.25">
      <c r="AE22" s="3">
        <v>14</v>
      </c>
      <c r="AF22" s="3">
        <f t="shared" si="8"/>
        <v>5</v>
      </c>
      <c r="AG22" s="1">
        <f t="shared" si="9"/>
        <v>15</v>
      </c>
      <c r="AH22" s="1" t="str">
        <f t="shared" si="0"/>
        <v/>
      </c>
      <c r="AI22" s="1" t="str">
        <f>IF(Tool!D25="","",VLOOKUP(AH22,Tool!$B$12:$D$108,2,FALSE))</f>
        <v/>
      </c>
      <c r="AJ22" s="1" t="str">
        <f>IF(Tool!C25="","",VLOOKUP(AH22,Tool!$B$12:$D$108,3,FALSE))</f>
        <v/>
      </c>
      <c r="AK22" s="11"/>
      <c r="AL22" s="3" t="str">
        <f t="shared" si="12"/>
        <v/>
      </c>
      <c r="AM22" s="3">
        <f t="shared" si="13"/>
        <v>0</v>
      </c>
      <c r="AN22" s="3">
        <f t="shared" si="2"/>
        <v>0</v>
      </c>
      <c r="AO22" s="3">
        <f t="shared" si="14"/>
        <v>0</v>
      </c>
      <c r="AP22" s="3">
        <f t="shared" si="15"/>
        <v>0</v>
      </c>
      <c r="AQ22" s="3" t="str">
        <f t="shared" si="4"/>
        <v/>
      </c>
      <c r="AR22" s="3" t="str">
        <f t="shared" si="5"/>
        <v/>
      </c>
      <c r="AS22" s="3">
        <f>LARGE($AP$9:$AP$105,AE22)</f>
        <v>0</v>
      </c>
      <c r="AT22" s="2">
        <v>14</v>
      </c>
      <c r="AU22" s="2" t="str">
        <f t="shared" ca="1" si="6"/>
        <v/>
      </c>
      <c r="AV22" s="2" t="str">
        <f t="shared" ca="1" si="7"/>
        <v/>
      </c>
    </row>
    <row r="23" spans="31:48" x14ac:dyDescent="0.25">
      <c r="AE23" s="3">
        <v>15</v>
      </c>
      <c r="AF23" s="3">
        <f t="shared" si="8"/>
        <v>6</v>
      </c>
      <c r="AG23" s="1">
        <f t="shared" si="9"/>
        <v>16</v>
      </c>
      <c r="AH23" s="1" t="str">
        <f t="shared" si="0"/>
        <v/>
      </c>
      <c r="AI23" s="1" t="str">
        <f>IF(Tool!D26="","",VLOOKUP(AH23,Tool!$B$12:$D$108,2,FALSE))</f>
        <v/>
      </c>
      <c r="AJ23" s="1" t="str">
        <f>IF(Tool!C26="","",VLOOKUP(AH23,Tool!$B$12:$D$108,3,FALSE))</f>
        <v/>
      </c>
      <c r="AK23" s="11"/>
      <c r="AL23" s="3" t="str">
        <f t="shared" si="12"/>
        <v/>
      </c>
      <c r="AM23" s="3">
        <f t="shared" si="13"/>
        <v>0</v>
      </c>
      <c r="AN23" s="3">
        <f t="shared" si="2"/>
        <v>0</v>
      </c>
      <c r="AO23" s="3">
        <f t="shared" si="14"/>
        <v>0</v>
      </c>
      <c r="AP23" s="3">
        <f t="shared" si="15"/>
        <v>0</v>
      </c>
      <c r="AQ23" s="3" t="str">
        <f t="shared" si="4"/>
        <v/>
      </c>
      <c r="AR23" s="3" t="str">
        <f t="shared" si="5"/>
        <v/>
      </c>
      <c r="AS23" s="3">
        <f>LARGE($AP$9:$AP$105,AE23)</f>
        <v>0</v>
      </c>
      <c r="AT23" s="2">
        <v>15</v>
      </c>
      <c r="AU23" s="2" t="str">
        <f t="shared" ca="1" si="6"/>
        <v/>
      </c>
      <c r="AV23" s="2" t="str">
        <f t="shared" ca="1" si="7"/>
        <v/>
      </c>
    </row>
    <row r="24" spans="31:48" x14ac:dyDescent="0.25">
      <c r="AE24" s="3">
        <v>16</v>
      </c>
      <c r="AF24" s="3">
        <f t="shared" si="8"/>
        <v>7</v>
      </c>
      <c r="AG24" s="1">
        <f t="shared" si="9"/>
        <v>17</v>
      </c>
      <c r="AH24" s="1" t="str">
        <f t="shared" si="0"/>
        <v/>
      </c>
      <c r="AI24" s="1" t="str">
        <f>IF(Tool!D27="","",VLOOKUP(AH24,Tool!$B$12:$D$108,2,FALSE))</f>
        <v/>
      </c>
      <c r="AJ24" s="1" t="str">
        <f>IF(Tool!C27="","",VLOOKUP(AH24,Tool!$B$12:$D$108,3,FALSE))</f>
        <v/>
      </c>
      <c r="AK24" s="11"/>
      <c r="AL24" s="3" t="str">
        <f t="shared" si="12"/>
        <v/>
      </c>
      <c r="AM24" s="3">
        <f t="shared" si="13"/>
        <v>0</v>
      </c>
      <c r="AN24" s="3">
        <f t="shared" si="2"/>
        <v>0</v>
      </c>
      <c r="AO24" s="3">
        <f t="shared" si="14"/>
        <v>0</v>
      </c>
      <c r="AP24" s="3">
        <f t="shared" si="15"/>
        <v>0</v>
      </c>
      <c r="AQ24" s="3" t="str">
        <f t="shared" si="4"/>
        <v/>
      </c>
      <c r="AR24" s="3" t="str">
        <f t="shared" si="5"/>
        <v/>
      </c>
      <c r="AS24" s="3">
        <f>LARGE($AP$9:$AP$105,AE24)</f>
        <v>0</v>
      </c>
      <c r="AT24" s="2">
        <v>16</v>
      </c>
      <c r="AU24" s="2" t="str">
        <f t="shared" ca="1" si="6"/>
        <v/>
      </c>
      <c r="AV24" s="2" t="str">
        <f t="shared" ca="1" si="7"/>
        <v/>
      </c>
    </row>
    <row r="25" spans="31:48" x14ac:dyDescent="0.25">
      <c r="AE25" s="3">
        <v>17</v>
      </c>
      <c r="AF25" s="3">
        <f t="shared" si="8"/>
        <v>8</v>
      </c>
      <c r="AG25" s="1">
        <f t="shared" si="9"/>
        <v>18</v>
      </c>
      <c r="AH25" s="1" t="str">
        <f t="shared" si="0"/>
        <v/>
      </c>
      <c r="AI25" s="1" t="str">
        <f>IF(Tool!D28="","",VLOOKUP(AH25,Tool!$B$12:$D$108,2,FALSE))</f>
        <v/>
      </c>
      <c r="AJ25" s="1" t="str">
        <f>IF(Tool!C28="","",VLOOKUP(AH25,Tool!$B$12:$D$108,3,FALSE))</f>
        <v/>
      </c>
      <c r="AK25" s="11"/>
      <c r="AL25" s="3" t="str">
        <f t="shared" si="12"/>
        <v/>
      </c>
      <c r="AM25" s="3">
        <f t="shared" si="13"/>
        <v>0</v>
      </c>
      <c r="AN25" s="3">
        <f t="shared" si="2"/>
        <v>0</v>
      </c>
      <c r="AO25" s="3">
        <f t="shared" si="14"/>
        <v>0</v>
      </c>
      <c r="AP25" s="3">
        <f t="shared" si="15"/>
        <v>0</v>
      </c>
      <c r="AQ25" s="3" t="str">
        <f t="shared" si="4"/>
        <v/>
      </c>
      <c r="AR25" s="3" t="str">
        <f t="shared" si="5"/>
        <v/>
      </c>
      <c r="AS25" s="3">
        <f>LARGE($AP$9:$AP$105,AE25)</f>
        <v>0</v>
      </c>
      <c r="AT25" s="2">
        <v>17</v>
      </c>
      <c r="AU25" s="2" t="str">
        <f t="shared" ca="1" si="6"/>
        <v/>
      </c>
      <c r="AV25" s="2" t="str">
        <f t="shared" ca="1" si="7"/>
        <v/>
      </c>
    </row>
    <row r="26" spans="31:48" x14ac:dyDescent="0.25">
      <c r="AE26" s="3">
        <v>18</v>
      </c>
      <c r="AF26" s="3">
        <f t="shared" si="8"/>
        <v>9</v>
      </c>
      <c r="AG26" s="1">
        <f t="shared" si="9"/>
        <v>19</v>
      </c>
      <c r="AH26" s="1" t="str">
        <f t="shared" si="0"/>
        <v/>
      </c>
      <c r="AI26" s="1" t="str">
        <f>IF(Tool!D29="","",VLOOKUP(AH26,Tool!$B$12:$D$108,2,FALSE))</f>
        <v/>
      </c>
      <c r="AJ26" s="1" t="str">
        <f>IF(Tool!C29="","",VLOOKUP(AH26,Tool!$B$12:$D$108,3,FALSE))</f>
        <v/>
      </c>
      <c r="AK26" s="11"/>
      <c r="AL26" s="3" t="str">
        <f t="shared" si="12"/>
        <v/>
      </c>
      <c r="AM26" s="3">
        <f t="shared" si="13"/>
        <v>0</v>
      </c>
      <c r="AN26" s="3">
        <f t="shared" si="2"/>
        <v>0</v>
      </c>
      <c r="AO26" s="3">
        <f t="shared" si="14"/>
        <v>0</v>
      </c>
      <c r="AP26" s="3">
        <f t="shared" si="15"/>
        <v>0</v>
      </c>
      <c r="AQ26" s="3" t="str">
        <f t="shared" si="4"/>
        <v/>
      </c>
      <c r="AR26" s="3" t="str">
        <f t="shared" si="5"/>
        <v/>
      </c>
      <c r="AS26" s="3">
        <f>LARGE($AP$9:$AP$105,AE26)</f>
        <v>0</v>
      </c>
      <c r="AT26" s="2">
        <v>18</v>
      </c>
      <c r="AU26" s="2" t="str">
        <f t="shared" ca="1" si="6"/>
        <v/>
      </c>
      <c r="AV26" s="2" t="str">
        <f t="shared" ca="1" si="7"/>
        <v/>
      </c>
    </row>
    <row r="27" spans="31:48" x14ac:dyDescent="0.25">
      <c r="AE27" s="3">
        <v>19</v>
      </c>
      <c r="AF27" s="3">
        <f t="shared" si="8"/>
        <v>10</v>
      </c>
      <c r="AG27" s="1">
        <f t="shared" si="9"/>
        <v>20</v>
      </c>
      <c r="AH27" s="1" t="str">
        <f t="shared" si="0"/>
        <v/>
      </c>
      <c r="AI27" s="1" t="str">
        <f>IF(Tool!D30="","",VLOOKUP(AH27,Tool!$B$12:$D$108,2,FALSE))</f>
        <v/>
      </c>
      <c r="AJ27" s="1" t="str">
        <f>IF(Tool!C30="","",VLOOKUP(AH27,Tool!$B$12:$D$108,3,FALSE))</f>
        <v/>
      </c>
      <c r="AK27" s="11"/>
      <c r="AL27" s="3" t="str">
        <f t="shared" si="12"/>
        <v/>
      </c>
      <c r="AM27" s="3">
        <f t="shared" si="13"/>
        <v>0</v>
      </c>
      <c r="AN27" s="3">
        <f t="shared" si="2"/>
        <v>0</v>
      </c>
      <c r="AO27" s="3">
        <f t="shared" si="14"/>
        <v>0</v>
      </c>
      <c r="AP27" s="3">
        <f t="shared" si="15"/>
        <v>0</v>
      </c>
      <c r="AQ27" s="3" t="str">
        <f t="shared" si="4"/>
        <v/>
      </c>
      <c r="AR27" s="3" t="str">
        <f t="shared" si="5"/>
        <v/>
      </c>
      <c r="AS27" s="3">
        <f>LARGE($AP$9:$AP$105,AE27)</f>
        <v>0</v>
      </c>
      <c r="AT27" s="2">
        <v>19</v>
      </c>
      <c r="AU27" s="2" t="str">
        <f t="shared" ca="1" si="6"/>
        <v/>
      </c>
      <c r="AV27" s="2" t="str">
        <f t="shared" ca="1" si="7"/>
        <v/>
      </c>
    </row>
    <row r="28" spans="31:48" x14ac:dyDescent="0.25">
      <c r="AE28" s="3">
        <v>20</v>
      </c>
      <c r="AF28" s="3">
        <f t="shared" si="8"/>
        <v>11</v>
      </c>
      <c r="AG28" s="1">
        <f t="shared" si="9"/>
        <v>21</v>
      </c>
      <c r="AH28" s="1" t="str">
        <f t="shared" si="0"/>
        <v/>
      </c>
      <c r="AI28" s="1" t="str">
        <f>IF(Tool!D31="","",VLOOKUP(AH28,Tool!$B$12:$D$108,2,FALSE))</f>
        <v/>
      </c>
      <c r="AJ28" s="1" t="str">
        <f>IF(Tool!C31="","",VLOOKUP(AH28,Tool!$B$12:$D$108,3,FALSE))</f>
        <v/>
      </c>
      <c r="AK28" s="11"/>
      <c r="AL28" s="3" t="str">
        <f t="shared" si="12"/>
        <v/>
      </c>
      <c r="AM28" s="3">
        <f t="shared" si="13"/>
        <v>0</v>
      </c>
      <c r="AN28" s="3">
        <f t="shared" si="2"/>
        <v>0</v>
      </c>
      <c r="AO28" s="3">
        <f t="shared" si="14"/>
        <v>0</v>
      </c>
      <c r="AP28" s="3">
        <f t="shared" si="15"/>
        <v>0</v>
      </c>
      <c r="AQ28" s="3" t="str">
        <f t="shared" si="4"/>
        <v/>
      </c>
      <c r="AR28" s="3" t="str">
        <f t="shared" si="5"/>
        <v/>
      </c>
      <c r="AS28" s="3">
        <f>LARGE($AP$9:$AP$105,AE28)</f>
        <v>0</v>
      </c>
      <c r="AT28" s="2">
        <v>20</v>
      </c>
      <c r="AU28" s="2" t="str">
        <f t="shared" ca="1" si="6"/>
        <v/>
      </c>
      <c r="AV28" s="2" t="str">
        <f t="shared" ca="1" si="7"/>
        <v/>
      </c>
    </row>
    <row r="29" spans="31:48" x14ac:dyDescent="0.25">
      <c r="AE29" s="3">
        <v>21</v>
      </c>
      <c r="AF29" s="3">
        <f t="shared" si="8"/>
        <v>12</v>
      </c>
      <c r="AG29" s="1">
        <f t="shared" si="9"/>
        <v>22</v>
      </c>
      <c r="AH29" s="1" t="str">
        <f t="shared" si="0"/>
        <v/>
      </c>
      <c r="AI29" s="1" t="str">
        <f>IF(Tool!D32="","",VLOOKUP(AH29,Tool!$B$12:$D$108,2,FALSE))</f>
        <v/>
      </c>
      <c r="AJ29" s="1" t="str">
        <f>IF(Tool!C32="","",VLOOKUP(AH29,Tool!$B$12:$D$108,3,FALSE))</f>
        <v/>
      </c>
      <c r="AK29" s="11"/>
      <c r="AL29" s="3" t="str">
        <f t="shared" si="12"/>
        <v/>
      </c>
      <c r="AM29" s="3">
        <f t="shared" si="13"/>
        <v>0</v>
      </c>
      <c r="AN29" s="3">
        <f t="shared" si="2"/>
        <v>0</v>
      </c>
      <c r="AO29" s="3">
        <f t="shared" si="14"/>
        <v>0</v>
      </c>
      <c r="AP29" s="3">
        <f t="shared" si="15"/>
        <v>0</v>
      </c>
      <c r="AQ29" s="3" t="str">
        <f t="shared" si="4"/>
        <v/>
      </c>
      <c r="AR29" s="3" t="str">
        <f t="shared" si="5"/>
        <v/>
      </c>
      <c r="AS29" s="3">
        <f>LARGE($AP$9:$AP$105,AE29)</f>
        <v>0</v>
      </c>
      <c r="AT29" s="2">
        <v>21</v>
      </c>
      <c r="AU29" s="2" t="str">
        <f t="shared" ca="1" si="6"/>
        <v/>
      </c>
      <c r="AV29" s="2" t="str">
        <f t="shared" ca="1" si="7"/>
        <v/>
      </c>
    </row>
    <row r="30" spans="31:48" x14ac:dyDescent="0.25">
      <c r="AE30" s="3">
        <v>22</v>
      </c>
      <c r="AF30" s="3">
        <f t="shared" si="8"/>
        <v>13</v>
      </c>
      <c r="AG30" s="1">
        <f t="shared" si="9"/>
        <v>23</v>
      </c>
      <c r="AH30" s="1" t="str">
        <f t="shared" si="0"/>
        <v/>
      </c>
      <c r="AI30" s="1" t="str">
        <f>IF(Tool!D33="","",VLOOKUP(AH30,Tool!$B$12:$D$108,2,FALSE))</f>
        <v/>
      </c>
      <c r="AJ30" s="1" t="str">
        <f>IF(Tool!C33="","",VLOOKUP(AH30,Tool!$B$12:$D$108,3,FALSE))</f>
        <v/>
      </c>
      <c r="AK30" s="11"/>
      <c r="AL30" s="3" t="str">
        <f t="shared" si="12"/>
        <v/>
      </c>
      <c r="AM30" s="3">
        <f t="shared" si="13"/>
        <v>0</v>
      </c>
      <c r="AN30" s="3">
        <f t="shared" si="2"/>
        <v>0</v>
      </c>
      <c r="AO30" s="3">
        <f t="shared" si="14"/>
        <v>0</v>
      </c>
      <c r="AP30" s="3">
        <f t="shared" si="15"/>
        <v>0</v>
      </c>
      <c r="AQ30" s="3" t="str">
        <f t="shared" si="4"/>
        <v/>
      </c>
      <c r="AR30" s="3" t="str">
        <f t="shared" si="5"/>
        <v/>
      </c>
      <c r="AS30" s="3">
        <f>LARGE($AP$9:$AP$105,AE30)</f>
        <v>0</v>
      </c>
      <c r="AT30" s="2">
        <v>22</v>
      </c>
      <c r="AU30" s="2" t="str">
        <f t="shared" ca="1" si="6"/>
        <v/>
      </c>
      <c r="AV30" s="2" t="str">
        <f t="shared" ca="1" si="7"/>
        <v/>
      </c>
    </row>
    <row r="31" spans="31:48" x14ac:dyDescent="0.25">
      <c r="AE31" s="3">
        <v>23</v>
      </c>
      <c r="AF31" s="3">
        <f t="shared" si="8"/>
        <v>14</v>
      </c>
      <c r="AG31" s="1">
        <f t="shared" si="9"/>
        <v>24</v>
      </c>
      <c r="AH31" s="1" t="str">
        <f t="shared" si="0"/>
        <v/>
      </c>
      <c r="AI31" s="1" t="str">
        <f>IF(Tool!D34="","",VLOOKUP(AH31,Tool!$B$12:$D$108,2,FALSE))</f>
        <v/>
      </c>
      <c r="AJ31" s="1" t="str">
        <f>IF(Tool!C34="","",VLOOKUP(AH31,Tool!$B$12:$D$108,3,FALSE))</f>
        <v/>
      </c>
      <c r="AK31" s="11"/>
      <c r="AL31" s="3" t="str">
        <f t="shared" si="12"/>
        <v/>
      </c>
      <c r="AM31" s="3">
        <f t="shared" si="13"/>
        <v>0</v>
      </c>
      <c r="AN31" s="3">
        <f t="shared" si="2"/>
        <v>0</v>
      </c>
      <c r="AO31" s="3">
        <f t="shared" si="14"/>
        <v>0</v>
      </c>
      <c r="AP31" s="3">
        <f t="shared" si="15"/>
        <v>0</v>
      </c>
      <c r="AQ31" s="3" t="str">
        <f t="shared" si="4"/>
        <v/>
      </c>
      <c r="AR31" s="3" t="str">
        <f t="shared" si="5"/>
        <v/>
      </c>
      <c r="AS31" s="3">
        <f>LARGE($AP$9:$AP$105,AE31)</f>
        <v>0</v>
      </c>
      <c r="AT31" s="2">
        <v>23</v>
      </c>
      <c r="AU31" s="2" t="str">
        <f t="shared" ca="1" si="6"/>
        <v/>
      </c>
      <c r="AV31" s="2" t="str">
        <f t="shared" ca="1" si="7"/>
        <v/>
      </c>
    </row>
    <row r="32" spans="31:48" x14ac:dyDescent="0.25">
      <c r="AE32" s="3">
        <v>24</v>
      </c>
      <c r="AF32" s="3">
        <f t="shared" si="8"/>
        <v>15</v>
      </c>
      <c r="AG32" s="1">
        <f t="shared" si="9"/>
        <v>25</v>
      </c>
      <c r="AH32" s="1" t="str">
        <f t="shared" si="0"/>
        <v/>
      </c>
      <c r="AI32" s="1" t="str">
        <f>IF(Tool!D35="","",VLOOKUP(AH32,Tool!$B$12:$D$108,2,FALSE))</f>
        <v/>
      </c>
      <c r="AJ32" s="1" t="str">
        <f>IF(Tool!C35="","",VLOOKUP(AH32,Tool!$B$12:$D$108,3,FALSE))</f>
        <v/>
      </c>
      <c r="AK32" s="11"/>
      <c r="AL32" s="3" t="str">
        <f t="shared" si="12"/>
        <v/>
      </c>
      <c r="AM32" s="3">
        <f t="shared" si="13"/>
        <v>0</v>
      </c>
      <c r="AN32" s="3">
        <f t="shared" si="2"/>
        <v>0</v>
      </c>
      <c r="AO32" s="3">
        <f t="shared" si="14"/>
        <v>0</v>
      </c>
      <c r="AP32" s="3">
        <f t="shared" si="15"/>
        <v>0</v>
      </c>
      <c r="AQ32" s="3" t="str">
        <f t="shared" si="4"/>
        <v/>
      </c>
      <c r="AR32" s="3" t="str">
        <f t="shared" si="5"/>
        <v/>
      </c>
      <c r="AS32" s="3">
        <f>LARGE($AP$9:$AP$105,AE32)</f>
        <v>0</v>
      </c>
      <c r="AT32" s="2">
        <v>24</v>
      </c>
      <c r="AU32" s="2" t="str">
        <f t="shared" ca="1" si="6"/>
        <v/>
      </c>
      <c r="AV32" s="2" t="str">
        <f t="shared" ca="1" si="7"/>
        <v/>
      </c>
    </row>
    <row r="33" spans="31:48" x14ac:dyDescent="0.25">
      <c r="AE33" s="3">
        <v>25</v>
      </c>
      <c r="AF33" s="3">
        <f t="shared" si="8"/>
        <v>16</v>
      </c>
      <c r="AG33" s="1">
        <f t="shared" si="9"/>
        <v>26</v>
      </c>
      <c r="AH33" s="1" t="str">
        <f t="shared" si="0"/>
        <v/>
      </c>
      <c r="AI33" s="1" t="str">
        <f>IF(Tool!D36="","",VLOOKUP(AH33,Tool!$B$12:$D$108,2,FALSE))</f>
        <v/>
      </c>
      <c r="AJ33" s="1" t="str">
        <f>IF(Tool!C36="","",VLOOKUP(AH33,Tool!$B$12:$D$108,3,FALSE))</f>
        <v/>
      </c>
      <c r="AK33" s="11"/>
      <c r="AL33" s="3" t="str">
        <f t="shared" si="12"/>
        <v/>
      </c>
      <c r="AM33" s="3">
        <f t="shared" si="13"/>
        <v>0</v>
      </c>
      <c r="AN33" s="3">
        <f t="shared" si="2"/>
        <v>0</v>
      </c>
      <c r="AO33" s="3">
        <f t="shared" si="14"/>
        <v>0</v>
      </c>
      <c r="AP33" s="3">
        <f t="shared" si="15"/>
        <v>0</v>
      </c>
      <c r="AQ33" s="3" t="str">
        <f t="shared" si="4"/>
        <v/>
      </c>
      <c r="AR33" s="3" t="str">
        <f t="shared" si="5"/>
        <v/>
      </c>
      <c r="AS33" s="3">
        <f>LARGE($AP$9:$AP$105,AE33)</f>
        <v>0</v>
      </c>
      <c r="AT33" s="2">
        <v>25</v>
      </c>
      <c r="AU33" s="2" t="str">
        <f t="shared" ca="1" si="6"/>
        <v/>
      </c>
      <c r="AV33" s="2" t="str">
        <f t="shared" ca="1" si="7"/>
        <v/>
      </c>
    </row>
    <row r="34" spans="31:48" x14ac:dyDescent="0.25">
      <c r="AE34" s="3">
        <v>26</v>
      </c>
      <c r="AF34" s="3">
        <f t="shared" si="8"/>
        <v>17</v>
      </c>
      <c r="AG34" s="1">
        <f t="shared" si="9"/>
        <v>27</v>
      </c>
      <c r="AH34" s="1" t="str">
        <f t="shared" si="0"/>
        <v/>
      </c>
      <c r="AI34" s="1" t="str">
        <f>IF(Tool!D37="","",VLOOKUP(AH34,Tool!$B$12:$D$108,2,FALSE))</f>
        <v/>
      </c>
      <c r="AJ34" s="1" t="str">
        <f>IF(Tool!C37="","",VLOOKUP(AH34,Tool!$B$12:$D$108,3,FALSE))</f>
        <v/>
      </c>
      <c r="AK34" s="11"/>
      <c r="AL34" s="3" t="str">
        <f t="shared" si="12"/>
        <v/>
      </c>
      <c r="AM34" s="3">
        <f t="shared" si="13"/>
        <v>0</v>
      </c>
      <c r="AN34" s="3">
        <f t="shared" si="2"/>
        <v>0</v>
      </c>
      <c r="AO34" s="3">
        <f t="shared" si="14"/>
        <v>0</v>
      </c>
      <c r="AP34" s="3">
        <f t="shared" si="15"/>
        <v>0</v>
      </c>
      <c r="AQ34" s="3" t="str">
        <f t="shared" si="4"/>
        <v/>
      </c>
      <c r="AR34" s="3" t="str">
        <f t="shared" si="5"/>
        <v/>
      </c>
      <c r="AS34" s="3">
        <f>LARGE($AP$9:$AP$105,AE34)</f>
        <v>0</v>
      </c>
      <c r="AT34" s="2">
        <v>26</v>
      </c>
      <c r="AU34" s="2" t="str">
        <f t="shared" ca="1" si="6"/>
        <v/>
      </c>
      <c r="AV34" s="2" t="str">
        <f t="shared" ca="1" si="7"/>
        <v/>
      </c>
    </row>
    <row r="35" spans="31:48" x14ac:dyDescent="0.25">
      <c r="AE35" s="3">
        <v>27</v>
      </c>
      <c r="AF35" s="3">
        <f t="shared" si="8"/>
        <v>18</v>
      </c>
      <c r="AG35" s="1">
        <f t="shared" si="9"/>
        <v>28</v>
      </c>
      <c r="AH35" s="1" t="str">
        <f t="shared" si="0"/>
        <v/>
      </c>
      <c r="AI35" s="1" t="str">
        <f>IF(Tool!D38="","",VLOOKUP(AH35,Tool!$B$12:$D$108,2,FALSE))</f>
        <v/>
      </c>
      <c r="AJ35" s="1" t="str">
        <f>IF(Tool!C38="","",VLOOKUP(AH35,Tool!$B$12:$D$108,3,FALSE))</f>
        <v/>
      </c>
      <c r="AK35" s="11"/>
      <c r="AL35" s="3" t="str">
        <f t="shared" si="12"/>
        <v/>
      </c>
      <c r="AM35" s="3">
        <f t="shared" si="13"/>
        <v>0</v>
      </c>
      <c r="AN35" s="3">
        <f t="shared" si="2"/>
        <v>0</v>
      </c>
      <c r="AO35" s="3">
        <f t="shared" si="14"/>
        <v>0</v>
      </c>
      <c r="AP35" s="3">
        <f t="shared" si="15"/>
        <v>0</v>
      </c>
      <c r="AQ35" s="3" t="str">
        <f t="shared" si="4"/>
        <v/>
      </c>
      <c r="AR35" s="3" t="str">
        <f t="shared" si="5"/>
        <v/>
      </c>
      <c r="AS35" s="3">
        <f>LARGE($AP$9:$AP$105,AE35)</f>
        <v>0</v>
      </c>
      <c r="AT35" s="2">
        <v>27</v>
      </c>
      <c r="AU35" s="2" t="str">
        <f t="shared" ca="1" si="6"/>
        <v/>
      </c>
      <c r="AV35" s="2" t="str">
        <f t="shared" ca="1" si="7"/>
        <v/>
      </c>
    </row>
    <row r="36" spans="31:48" x14ac:dyDescent="0.25">
      <c r="AE36" s="3">
        <v>28</v>
      </c>
      <c r="AF36" s="3">
        <f t="shared" si="8"/>
        <v>19</v>
      </c>
      <c r="AG36" s="1">
        <f t="shared" si="9"/>
        <v>29</v>
      </c>
      <c r="AH36" s="1" t="str">
        <f t="shared" si="0"/>
        <v/>
      </c>
      <c r="AI36" s="1" t="str">
        <f>IF(Tool!D39="","",VLOOKUP(AH36,Tool!$B$12:$D$108,2,FALSE))</f>
        <v/>
      </c>
      <c r="AJ36" s="1" t="str">
        <f>IF(Tool!C39="","",VLOOKUP(AH36,Tool!$B$12:$D$108,3,FALSE))</f>
        <v/>
      </c>
      <c r="AK36" s="11"/>
      <c r="AL36" s="3" t="str">
        <f t="shared" si="12"/>
        <v/>
      </c>
      <c r="AM36" s="3">
        <f t="shared" si="13"/>
        <v>0</v>
      </c>
      <c r="AN36" s="3">
        <f t="shared" si="2"/>
        <v>0</v>
      </c>
      <c r="AO36" s="3">
        <f t="shared" si="14"/>
        <v>0</v>
      </c>
      <c r="AP36" s="3">
        <f t="shared" si="15"/>
        <v>0</v>
      </c>
      <c r="AQ36" s="3" t="str">
        <f t="shared" si="4"/>
        <v/>
      </c>
      <c r="AR36" s="3" t="str">
        <f t="shared" si="5"/>
        <v/>
      </c>
      <c r="AS36" s="3">
        <f>LARGE($AP$9:$AP$105,AE36)</f>
        <v>0</v>
      </c>
      <c r="AT36" s="2">
        <v>28</v>
      </c>
      <c r="AU36" s="2" t="str">
        <f t="shared" ca="1" si="6"/>
        <v/>
      </c>
      <c r="AV36" s="2" t="str">
        <f t="shared" ca="1" si="7"/>
        <v/>
      </c>
    </row>
    <row r="37" spans="31:48" x14ac:dyDescent="0.25">
      <c r="AE37" s="3">
        <v>29</v>
      </c>
      <c r="AF37" s="3">
        <f t="shared" si="8"/>
        <v>20</v>
      </c>
      <c r="AG37" s="1">
        <f t="shared" si="9"/>
        <v>30</v>
      </c>
      <c r="AH37" s="1" t="str">
        <f t="shared" si="0"/>
        <v/>
      </c>
      <c r="AI37" s="1" t="str">
        <f>IF(Tool!D40="","",VLOOKUP(AH37,Tool!$B$12:$D$108,2,FALSE))</f>
        <v/>
      </c>
      <c r="AJ37" s="1" t="str">
        <f>IF(Tool!C40="","",VLOOKUP(AH37,Tool!$B$12:$D$108,3,FALSE))</f>
        <v/>
      </c>
      <c r="AK37" s="11"/>
      <c r="AL37" s="3" t="str">
        <f t="shared" si="12"/>
        <v/>
      </c>
      <c r="AM37" s="3">
        <f t="shared" si="13"/>
        <v>0</v>
      </c>
      <c r="AN37" s="3">
        <f t="shared" si="2"/>
        <v>0</v>
      </c>
      <c r="AO37" s="3">
        <f t="shared" si="14"/>
        <v>0</v>
      </c>
      <c r="AP37" s="3">
        <f t="shared" si="15"/>
        <v>0</v>
      </c>
      <c r="AQ37" s="3" t="str">
        <f t="shared" si="4"/>
        <v/>
      </c>
      <c r="AR37" s="3" t="str">
        <f t="shared" si="5"/>
        <v/>
      </c>
      <c r="AS37" s="3">
        <f>LARGE($AP$9:$AP$105,AE37)</f>
        <v>0</v>
      </c>
      <c r="AT37" s="2">
        <v>29</v>
      </c>
      <c r="AU37" s="2" t="str">
        <f t="shared" ca="1" si="6"/>
        <v/>
      </c>
      <c r="AV37" s="2" t="str">
        <f t="shared" ca="1" si="7"/>
        <v/>
      </c>
    </row>
    <row r="38" spans="31:48" x14ac:dyDescent="0.25">
      <c r="AE38" s="3">
        <v>30</v>
      </c>
      <c r="AF38" s="3">
        <f t="shared" si="8"/>
        <v>21</v>
      </c>
      <c r="AG38" s="1">
        <f t="shared" si="9"/>
        <v>31</v>
      </c>
      <c r="AH38" s="1" t="str">
        <f t="shared" si="0"/>
        <v/>
      </c>
      <c r="AI38" s="1" t="str">
        <f>IF(Tool!D41="","",VLOOKUP(AH38,Tool!$B$12:$D$108,2,FALSE))</f>
        <v/>
      </c>
      <c r="AJ38" s="1" t="str">
        <f>IF(Tool!C41="","",VLOOKUP(AH38,Tool!$B$12:$D$108,3,FALSE))</f>
        <v/>
      </c>
      <c r="AK38" s="11"/>
      <c r="AL38" s="3" t="str">
        <f t="shared" si="12"/>
        <v/>
      </c>
      <c r="AM38" s="3">
        <f t="shared" si="13"/>
        <v>0</v>
      </c>
      <c r="AN38" s="3">
        <f t="shared" si="2"/>
        <v>0</v>
      </c>
      <c r="AO38" s="3">
        <f t="shared" si="14"/>
        <v>0</v>
      </c>
      <c r="AP38" s="3">
        <f t="shared" si="15"/>
        <v>0</v>
      </c>
      <c r="AQ38" s="3" t="str">
        <f t="shared" si="4"/>
        <v/>
      </c>
      <c r="AR38" s="3" t="str">
        <f t="shared" si="5"/>
        <v/>
      </c>
      <c r="AS38" s="3">
        <f>LARGE($AP$9:$AP$105,AE38)</f>
        <v>0</v>
      </c>
      <c r="AT38" s="2">
        <v>30</v>
      </c>
      <c r="AU38" s="2" t="str">
        <f t="shared" ca="1" si="6"/>
        <v/>
      </c>
      <c r="AV38" s="2" t="str">
        <f t="shared" ca="1" si="7"/>
        <v/>
      </c>
    </row>
    <row r="39" spans="31:48" x14ac:dyDescent="0.25">
      <c r="AE39" s="3">
        <v>31</v>
      </c>
      <c r="AF39" s="3">
        <f t="shared" si="8"/>
        <v>22</v>
      </c>
      <c r="AG39" s="1">
        <f t="shared" si="9"/>
        <v>32</v>
      </c>
      <c r="AH39" s="1" t="str">
        <f t="shared" si="0"/>
        <v/>
      </c>
      <c r="AI39" s="1" t="str">
        <f>IF(Tool!D42="","",VLOOKUP(AH39,Tool!$B$12:$D$108,2,FALSE))</f>
        <v/>
      </c>
      <c r="AJ39" s="1" t="str">
        <f>IF(Tool!C42="","",VLOOKUP(AH39,Tool!$B$12:$D$108,3,FALSE))</f>
        <v/>
      </c>
      <c r="AK39" s="11"/>
      <c r="AL39" s="3" t="str">
        <f t="shared" si="12"/>
        <v/>
      </c>
      <c r="AM39" s="3">
        <f t="shared" si="13"/>
        <v>0</v>
      </c>
      <c r="AN39" s="3">
        <f t="shared" si="2"/>
        <v>0</v>
      </c>
      <c r="AO39" s="3">
        <f t="shared" si="14"/>
        <v>0</v>
      </c>
      <c r="AP39" s="3">
        <f t="shared" si="15"/>
        <v>0</v>
      </c>
      <c r="AQ39" s="3" t="str">
        <f t="shared" si="4"/>
        <v/>
      </c>
      <c r="AR39" s="3" t="str">
        <f t="shared" si="5"/>
        <v/>
      </c>
      <c r="AS39" s="3">
        <f>LARGE($AP$9:$AP$105,AE39)</f>
        <v>0</v>
      </c>
      <c r="AT39" s="2">
        <v>31</v>
      </c>
      <c r="AU39" s="2" t="str">
        <f t="shared" ca="1" si="6"/>
        <v/>
      </c>
      <c r="AV39" s="2" t="str">
        <f t="shared" ca="1" si="7"/>
        <v/>
      </c>
    </row>
    <row r="40" spans="31:48" x14ac:dyDescent="0.25">
      <c r="AE40" s="3">
        <v>32</v>
      </c>
      <c r="AF40" s="3">
        <f t="shared" si="8"/>
        <v>23</v>
      </c>
      <c r="AG40" s="1">
        <f t="shared" si="9"/>
        <v>33</v>
      </c>
      <c r="AH40" s="1" t="str">
        <f t="shared" si="0"/>
        <v/>
      </c>
      <c r="AI40" s="1" t="str">
        <f>IF(Tool!D43="","",VLOOKUP(AH40,Tool!$B$12:$D$108,2,FALSE))</f>
        <v/>
      </c>
      <c r="AJ40" s="1" t="str">
        <f>IF(Tool!C43="","",VLOOKUP(AH40,Tool!$B$12:$D$108,3,FALSE))</f>
        <v/>
      </c>
      <c r="AK40" s="11"/>
      <c r="AL40" s="3" t="str">
        <f t="shared" si="12"/>
        <v/>
      </c>
      <c r="AM40" s="3">
        <f t="shared" si="13"/>
        <v>0</v>
      </c>
      <c r="AN40" s="3">
        <f t="shared" si="2"/>
        <v>0</v>
      </c>
      <c r="AO40" s="3">
        <f t="shared" si="14"/>
        <v>0</v>
      </c>
      <c r="AP40" s="3">
        <f t="shared" si="15"/>
        <v>0</v>
      </c>
      <c r="AQ40" s="3" t="str">
        <f t="shared" si="4"/>
        <v/>
      </c>
      <c r="AR40" s="3" t="str">
        <f t="shared" si="5"/>
        <v/>
      </c>
      <c r="AS40" s="3">
        <f>LARGE($AP$9:$AP$105,AE40)</f>
        <v>0</v>
      </c>
      <c r="AT40" s="2">
        <v>32</v>
      </c>
      <c r="AU40" s="2" t="str">
        <f t="shared" ca="1" si="6"/>
        <v/>
      </c>
      <c r="AV40" s="2" t="str">
        <f t="shared" ca="1" si="7"/>
        <v/>
      </c>
    </row>
    <row r="41" spans="31:48" x14ac:dyDescent="0.25">
      <c r="AE41" s="3">
        <v>33</v>
      </c>
      <c r="AF41" s="3">
        <f t="shared" si="8"/>
        <v>24</v>
      </c>
      <c r="AG41" s="1">
        <f t="shared" si="9"/>
        <v>34</v>
      </c>
      <c r="AH41" s="1" t="str">
        <f t="shared" si="0"/>
        <v/>
      </c>
      <c r="AI41" s="1" t="str">
        <f>IF(Tool!D44="","",VLOOKUP(AH41,Tool!$B$12:$D$108,2,FALSE))</f>
        <v/>
      </c>
      <c r="AJ41" s="1" t="str">
        <f>IF(Tool!C44="","",VLOOKUP(AH41,Tool!$B$12:$D$108,3,FALSE))</f>
        <v/>
      </c>
      <c r="AK41" s="11"/>
      <c r="AL41" s="3" t="str">
        <f t="shared" si="12"/>
        <v/>
      </c>
      <c r="AM41" s="3">
        <f t="shared" si="13"/>
        <v>0</v>
      </c>
      <c r="AN41" s="3">
        <f t="shared" si="2"/>
        <v>0</v>
      </c>
      <c r="AO41" s="3">
        <f t="shared" si="14"/>
        <v>0</v>
      </c>
      <c r="AP41" s="3">
        <f t="shared" si="15"/>
        <v>0</v>
      </c>
      <c r="AQ41" s="3" t="str">
        <f t="shared" si="4"/>
        <v/>
      </c>
      <c r="AR41" s="3" t="str">
        <f t="shared" si="5"/>
        <v/>
      </c>
      <c r="AS41" s="3">
        <f>LARGE($AP$9:$AP$105,AE41)</f>
        <v>0</v>
      </c>
      <c r="AT41" s="2">
        <v>33</v>
      </c>
      <c r="AU41" s="2" t="str">
        <f t="shared" ca="1" si="6"/>
        <v/>
      </c>
      <c r="AV41" s="2" t="str">
        <f t="shared" ca="1" si="7"/>
        <v/>
      </c>
    </row>
    <row r="42" spans="31:48" x14ac:dyDescent="0.25">
      <c r="AE42" s="3">
        <v>34</v>
      </c>
      <c r="AF42" s="3">
        <f t="shared" si="8"/>
        <v>25</v>
      </c>
      <c r="AG42" s="1">
        <f t="shared" si="9"/>
        <v>35</v>
      </c>
      <c r="AH42" s="1" t="str">
        <f t="shared" si="0"/>
        <v/>
      </c>
      <c r="AI42" s="1" t="str">
        <f>IF(Tool!D45="","",VLOOKUP(AH42,Tool!$B$12:$D$108,2,FALSE))</f>
        <v/>
      </c>
      <c r="AJ42" s="1" t="str">
        <f>IF(Tool!C45="","",VLOOKUP(AH42,Tool!$B$12:$D$108,3,FALSE))</f>
        <v/>
      </c>
      <c r="AK42" s="11"/>
      <c r="AL42" s="3" t="str">
        <f t="shared" si="12"/>
        <v/>
      </c>
      <c r="AM42" s="3">
        <f t="shared" si="13"/>
        <v>0</v>
      </c>
      <c r="AN42" s="3">
        <f t="shared" si="2"/>
        <v>0</v>
      </c>
      <c r="AO42" s="3">
        <f t="shared" si="14"/>
        <v>0</v>
      </c>
      <c r="AP42" s="3">
        <f t="shared" si="15"/>
        <v>0</v>
      </c>
      <c r="AQ42" s="3" t="str">
        <f t="shared" si="4"/>
        <v/>
      </c>
      <c r="AR42" s="3" t="str">
        <f t="shared" si="5"/>
        <v/>
      </c>
      <c r="AS42" s="3">
        <f>LARGE($AP$9:$AP$105,AE42)</f>
        <v>0</v>
      </c>
      <c r="AT42" s="2">
        <v>34</v>
      </c>
      <c r="AU42" s="2" t="str">
        <f t="shared" ca="1" si="6"/>
        <v/>
      </c>
      <c r="AV42" s="2" t="str">
        <f t="shared" ca="1" si="7"/>
        <v/>
      </c>
    </row>
    <row r="43" spans="31:48" x14ac:dyDescent="0.25">
      <c r="AE43" s="3">
        <v>35</v>
      </c>
      <c r="AF43" s="3">
        <f t="shared" si="8"/>
        <v>26</v>
      </c>
      <c r="AG43" s="1">
        <f t="shared" si="9"/>
        <v>36</v>
      </c>
      <c r="AH43" s="1" t="str">
        <f t="shared" si="0"/>
        <v/>
      </c>
      <c r="AI43" s="1" t="str">
        <f>IF(Tool!D46="","",VLOOKUP(AH43,Tool!$B$12:$D$108,2,FALSE))</f>
        <v/>
      </c>
      <c r="AJ43" s="1" t="str">
        <f>IF(Tool!C46="","",VLOOKUP(AH43,Tool!$B$12:$D$108,3,FALSE))</f>
        <v/>
      </c>
      <c r="AK43" s="11"/>
      <c r="AL43" s="3" t="str">
        <f t="shared" si="12"/>
        <v/>
      </c>
      <c r="AM43" s="3">
        <f t="shared" si="13"/>
        <v>0</v>
      </c>
      <c r="AN43" s="3">
        <f t="shared" si="2"/>
        <v>0</v>
      </c>
      <c r="AO43" s="3">
        <f t="shared" si="14"/>
        <v>0</v>
      </c>
      <c r="AP43" s="3">
        <f t="shared" si="15"/>
        <v>0</v>
      </c>
      <c r="AQ43" s="3" t="str">
        <f t="shared" si="4"/>
        <v/>
      </c>
      <c r="AR43" s="3" t="str">
        <f t="shared" si="5"/>
        <v/>
      </c>
      <c r="AS43" s="3">
        <f>LARGE($AP$9:$AP$105,AE43)</f>
        <v>0</v>
      </c>
      <c r="AT43" s="2">
        <v>35</v>
      </c>
      <c r="AU43" s="2" t="str">
        <f t="shared" ca="1" si="6"/>
        <v/>
      </c>
      <c r="AV43" s="2" t="str">
        <f t="shared" ca="1" si="7"/>
        <v/>
      </c>
    </row>
    <row r="44" spans="31:48" x14ac:dyDescent="0.25">
      <c r="AE44" s="3">
        <v>36</v>
      </c>
      <c r="AF44" s="3">
        <f t="shared" si="8"/>
        <v>27</v>
      </c>
      <c r="AG44" s="1">
        <f t="shared" si="9"/>
        <v>37</v>
      </c>
      <c r="AH44" s="1" t="str">
        <f t="shared" si="0"/>
        <v/>
      </c>
      <c r="AI44" s="1" t="str">
        <f>IF(Tool!D47="","",VLOOKUP(AH44,Tool!$B$12:$D$108,2,FALSE))</f>
        <v/>
      </c>
      <c r="AJ44" s="1" t="str">
        <f>IF(Tool!C47="","",VLOOKUP(AH44,Tool!$B$12:$D$108,3,FALSE))</f>
        <v/>
      </c>
      <c r="AK44" s="11"/>
      <c r="AL44" s="3" t="str">
        <f t="shared" si="12"/>
        <v/>
      </c>
      <c r="AM44" s="3">
        <f t="shared" si="13"/>
        <v>0</v>
      </c>
      <c r="AN44" s="3">
        <f t="shared" si="2"/>
        <v>0</v>
      </c>
      <c r="AO44" s="3">
        <f t="shared" si="14"/>
        <v>0</v>
      </c>
      <c r="AP44" s="3">
        <f t="shared" si="15"/>
        <v>0</v>
      </c>
      <c r="AQ44" s="3" t="str">
        <f t="shared" si="4"/>
        <v/>
      </c>
      <c r="AR44" s="3" t="str">
        <f t="shared" si="5"/>
        <v/>
      </c>
      <c r="AS44" s="3">
        <f>LARGE($AP$9:$AP$105,AE44)</f>
        <v>0</v>
      </c>
      <c r="AT44" s="2">
        <v>36</v>
      </c>
      <c r="AU44" s="2" t="str">
        <f t="shared" ca="1" si="6"/>
        <v/>
      </c>
      <c r="AV44" s="2" t="str">
        <f t="shared" ca="1" si="7"/>
        <v/>
      </c>
    </row>
    <row r="45" spans="31:48" x14ac:dyDescent="0.25">
      <c r="AE45" s="3">
        <v>37</v>
      </c>
      <c r="AF45" s="3">
        <f t="shared" si="8"/>
        <v>28</v>
      </c>
      <c r="AG45" s="1">
        <f t="shared" si="9"/>
        <v>38</v>
      </c>
      <c r="AH45" s="1" t="str">
        <f t="shared" si="0"/>
        <v/>
      </c>
      <c r="AI45" s="1" t="str">
        <f>IF(Tool!D48="","",VLOOKUP(AH45,Tool!$B$12:$D$108,2,FALSE))</f>
        <v/>
      </c>
      <c r="AJ45" s="1" t="str">
        <f>IF(Tool!C48="","",VLOOKUP(AH45,Tool!$B$12:$D$108,3,FALSE))</f>
        <v/>
      </c>
      <c r="AK45" s="11"/>
      <c r="AL45" s="3" t="str">
        <f t="shared" si="12"/>
        <v/>
      </c>
      <c r="AM45" s="3">
        <f t="shared" si="13"/>
        <v>0</v>
      </c>
      <c r="AN45" s="3">
        <f t="shared" si="2"/>
        <v>0</v>
      </c>
      <c r="AO45" s="3">
        <f t="shared" si="14"/>
        <v>0</v>
      </c>
      <c r="AP45" s="3">
        <f t="shared" si="15"/>
        <v>0</v>
      </c>
      <c r="AQ45" s="3" t="str">
        <f t="shared" si="4"/>
        <v/>
      </c>
      <c r="AR45" s="3" t="str">
        <f t="shared" si="5"/>
        <v/>
      </c>
      <c r="AS45" s="3">
        <f>LARGE($AP$9:$AP$105,AE45)</f>
        <v>0</v>
      </c>
      <c r="AT45" s="2">
        <v>37</v>
      </c>
      <c r="AU45" s="2" t="str">
        <f t="shared" ca="1" si="6"/>
        <v/>
      </c>
      <c r="AV45" s="2" t="str">
        <f t="shared" ca="1" si="7"/>
        <v/>
      </c>
    </row>
    <row r="46" spans="31:48" x14ac:dyDescent="0.25">
      <c r="AE46" s="3">
        <v>38</v>
      </c>
      <c r="AF46" s="3">
        <f t="shared" si="8"/>
        <v>29</v>
      </c>
      <c r="AG46" s="1">
        <f t="shared" si="9"/>
        <v>39</v>
      </c>
      <c r="AH46" s="1" t="str">
        <f t="shared" si="0"/>
        <v/>
      </c>
      <c r="AI46" s="1" t="str">
        <f>IF(Tool!D49="","",VLOOKUP(AH46,Tool!$B$12:$D$108,2,FALSE))</f>
        <v/>
      </c>
      <c r="AJ46" s="1" t="str">
        <f>IF(Tool!C49="","",VLOOKUP(AH46,Tool!$B$12:$D$108,3,FALSE))</f>
        <v/>
      </c>
      <c r="AK46" s="11"/>
      <c r="AL46" s="3" t="str">
        <f t="shared" si="12"/>
        <v/>
      </c>
      <c r="AM46" s="3">
        <f t="shared" si="13"/>
        <v>0</v>
      </c>
      <c r="AN46" s="3">
        <f t="shared" si="2"/>
        <v>0</v>
      </c>
      <c r="AO46" s="3">
        <f t="shared" si="14"/>
        <v>0</v>
      </c>
      <c r="AP46" s="3">
        <f t="shared" si="15"/>
        <v>0</v>
      </c>
      <c r="AQ46" s="3" t="str">
        <f t="shared" si="4"/>
        <v/>
      </c>
      <c r="AR46" s="3" t="str">
        <f t="shared" si="5"/>
        <v/>
      </c>
      <c r="AS46" s="3">
        <f>LARGE($AP$9:$AP$105,AE46)</f>
        <v>0</v>
      </c>
      <c r="AT46" s="2">
        <v>38</v>
      </c>
      <c r="AU46" s="2" t="str">
        <f t="shared" ca="1" si="6"/>
        <v/>
      </c>
      <c r="AV46" s="2" t="str">
        <f t="shared" ca="1" si="7"/>
        <v/>
      </c>
    </row>
    <row r="47" spans="31:48" x14ac:dyDescent="0.25">
      <c r="AE47" s="3">
        <v>39</v>
      </c>
      <c r="AF47" s="3">
        <f t="shared" si="8"/>
        <v>30</v>
      </c>
      <c r="AG47" s="1">
        <f t="shared" si="9"/>
        <v>40</v>
      </c>
      <c r="AH47" s="1" t="str">
        <f t="shared" si="0"/>
        <v/>
      </c>
      <c r="AI47" s="1" t="str">
        <f>IF(Tool!D50="","",VLOOKUP(AH47,Tool!$B$12:$D$108,2,FALSE))</f>
        <v/>
      </c>
      <c r="AJ47" s="1" t="str">
        <f>IF(Tool!C50="","",VLOOKUP(AH47,Tool!$B$12:$D$108,3,FALSE))</f>
        <v/>
      </c>
      <c r="AK47" s="11"/>
      <c r="AL47" s="3" t="str">
        <f t="shared" si="12"/>
        <v/>
      </c>
      <c r="AM47" s="3">
        <f t="shared" si="13"/>
        <v>0</v>
      </c>
      <c r="AN47" s="3">
        <f t="shared" si="2"/>
        <v>0</v>
      </c>
      <c r="AO47" s="3">
        <f t="shared" si="14"/>
        <v>0</v>
      </c>
      <c r="AP47" s="3">
        <f t="shared" si="15"/>
        <v>0</v>
      </c>
      <c r="AQ47" s="3" t="str">
        <f t="shared" si="4"/>
        <v/>
      </c>
      <c r="AR47" s="3" t="str">
        <f t="shared" si="5"/>
        <v/>
      </c>
      <c r="AS47" s="3">
        <f>LARGE($AP$9:$AP$105,AE47)</f>
        <v>0</v>
      </c>
      <c r="AT47" s="2">
        <v>39</v>
      </c>
      <c r="AU47" s="2" t="str">
        <f t="shared" ca="1" si="6"/>
        <v/>
      </c>
      <c r="AV47" s="2" t="str">
        <f t="shared" ca="1" si="7"/>
        <v/>
      </c>
    </row>
    <row r="48" spans="31:48" x14ac:dyDescent="0.25">
      <c r="AE48" s="3">
        <v>40</v>
      </c>
      <c r="AF48" s="3">
        <f t="shared" si="8"/>
        <v>31</v>
      </c>
      <c r="AG48" s="1">
        <f t="shared" si="9"/>
        <v>41</v>
      </c>
      <c r="AH48" s="1" t="str">
        <f t="shared" si="0"/>
        <v/>
      </c>
      <c r="AI48" s="1" t="str">
        <f>IF(Tool!D51="","",VLOOKUP(AH48,Tool!$B$12:$D$108,2,FALSE))</f>
        <v/>
      </c>
      <c r="AJ48" s="1" t="str">
        <f>IF(Tool!C51="","",VLOOKUP(AH48,Tool!$B$12:$D$108,3,FALSE))</f>
        <v/>
      </c>
      <c r="AK48" s="11"/>
      <c r="AL48" s="3" t="str">
        <f t="shared" si="12"/>
        <v/>
      </c>
      <c r="AM48" s="3">
        <f t="shared" si="13"/>
        <v>0</v>
      </c>
      <c r="AN48" s="3">
        <f t="shared" si="2"/>
        <v>0</v>
      </c>
      <c r="AO48" s="3">
        <f t="shared" si="14"/>
        <v>0</v>
      </c>
      <c r="AP48" s="3">
        <f t="shared" si="15"/>
        <v>0</v>
      </c>
      <c r="AQ48" s="3" t="str">
        <f t="shared" si="4"/>
        <v/>
      </c>
      <c r="AR48" s="3" t="str">
        <f t="shared" si="5"/>
        <v/>
      </c>
      <c r="AS48" s="3">
        <f>LARGE($AP$9:$AP$105,AE48)</f>
        <v>0</v>
      </c>
      <c r="AT48" s="2">
        <v>40</v>
      </c>
      <c r="AU48" s="2" t="str">
        <f t="shared" ca="1" si="6"/>
        <v/>
      </c>
      <c r="AV48" s="2" t="str">
        <f t="shared" ca="1" si="7"/>
        <v/>
      </c>
    </row>
    <row r="49" spans="31:48" x14ac:dyDescent="0.25">
      <c r="AE49" s="3">
        <v>41</v>
      </c>
      <c r="AF49" s="3">
        <f t="shared" si="8"/>
        <v>32</v>
      </c>
      <c r="AG49" s="1">
        <f t="shared" si="9"/>
        <v>42</v>
      </c>
      <c r="AH49" s="1" t="str">
        <f t="shared" si="0"/>
        <v/>
      </c>
      <c r="AI49" s="1" t="str">
        <f>IF(Tool!D52="","",VLOOKUP(AH49,Tool!$B$12:$D$108,2,FALSE))</f>
        <v/>
      </c>
      <c r="AJ49" s="1" t="str">
        <f>IF(Tool!C52="","",VLOOKUP(AH49,Tool!$B$12:$D$108,3,FALSE))</f>
        <v/>
      </c>
      <c r="AK49" s="11"/>
      <c r="AL49" s="3" t="str">
        <f t="shared" si="12"/>
        <v/>
      </c>
      <c r="AM49" s="3">
        <f t="shared" si="13"/>
        <v>0</v>
      </c>
      <c r="AN49" s="3">
        <f t="shared" si="2"/>
        <v>0</v>
      </c>
      <c r="AO49" s="3">
        <f t="shared" si="14"/>
        <v>0</v>
      </c>
      <c r="AP49" s="3">
        <f t="shared" si="15"/>
        <v>0</v>
      </c>
      <c r="AQ49" s="3" t="str">
        <f t="shared" si="4"/>
        <v/>
      </c>
      <c r="AR49" s="3" t="str">
        <f t="shared" si="5"/>
        <v/>
      </c>
      <c r="AS49" s="3">
        <f>LARGE($AP$9:$AP$105,AE49)</f>
        <v>0</v>
      </c>
      <c r="AT49" s="2">
        <v>41</v>
      </c>
      <c r="AU49" s="2" t="str">
        <f t="shared" ca="1" si="6"/>
        <v/>
      </c>
      <c r="AV49" s="2" t="str">
        <f t="shared" ca="1" si="7"/>
        <v/>
      </c>
    </row>
    <row r="50" spans="31:48" x14ac:dyDescent="0.25">
      <c r="AE50" s="3">
        <v>42</v>
      </c>
      <c r="AF50" s="3">
        <f t="shared" si="8"/>
        <v>33</v>
      </c>
      <c r="AG50" s="1">
        <f t="shared" si="9"/>
        <v>43</v>
      </c>
      <c r="AH50" s="1" t="str">
        <f t="shared" si="0"/>
        <v/>
      </c>
      <c r="AI50" s="1" t="str">
        <f>IF(Tool!D53="","",VLOOKUP(AH50,Tool!$B$12:$D$108,2,FALSE))</f>
        <v/>
      </c>
      <c r="AJ50" s="1" t="str">
        <f>IF(Tool!C53="","",VLOOKUP(AH50,Tool!$B$12:$D$108,3,FALSE))</f>
        <v/>
      </c>
      <c r="AK50" s="11"/>
      <c r="AL50" s="3" t="str">
        <f t="shared" si="12"/>
        <v/>
      </c>
      <c r="AM50" s="3">
        <f t="shared" si="13"/>
        <v>0</v>
      </c>
      <c r="AN50" s="3">
        <f t="shared" si="2"/>
        <v>0</v>
      </c>
      <c r="AO50" s="3">
        <f t="shared" si="14"/>
        <v>0</v>
      </c>
      <c r="AP50" s="3">
        <f t="shared" si="15"/>
        <v>0</v>
      </c>
      <c r="AQ50" s="3" t="str">
        <f t="shared" si="4"/>
        <v/>
      </c>
      <c r="AR50" s="3" t="str">
        <f t="shared" si="5"/>
        <v/>
      </c>
      <c r="AS50" s="3">
        <f>LARGE($AP$9:$AP$105,AE50)</f>
        <v>0</v>
      </c>
      <c r="AT50" s="2">
        <v>42</v>
      </c>
      <c r="AU50" s="2" t="str">
        <f t="shared" ca="1" si="6"/>
        <v/>
      </c>
      <c r="AV50" s="2" t="str">
        <f t="shared" ca="1" si="7"/>
        <v/>
      </c>
    </row>
    <row r="51" spans="31:48" x14ac:dyDescent="0.25">
      <c r="AE51" s="3">
        <v>43</v>
      </c>
      <c r="AF51" s="3">
        <f t="shared" ref="AF51:AF105" si="16">IF(AF50&lt;&gt;"",AF50+1,IF(AG51&gt;$AL$107,1,""))</f>
        <v>34</v>
      </c>
      <c r="AG51" s="1">
        <f t="shared" ref="AG51:AG105" si="17">AG50+1</f>
        <v>44</v>
      </c>
      <c r="AH51" s="1" t="str">
        <f t="shared" ref="AH51:AH105" si="18">IF(AE51&gt;$AL$107,"",IF(AF51="",AG51,AF51))</f>
        <v/>
      </c>
      <c r="AI51" s="1" t="str">
        <f>IF(Tool!D54="","",VLOOKUP(AH51,Tool!$B$12:$D$108,2,FALSE))</f>
        <v/>
      </c>
      <c r="AJ51" s="1" t="str">
        <f>IF(Tool!C54="","",VLOOKUP(AH51,Tool!$B$12:$D$108,3,FALSE))</f>
        <v/>
      </c>
      <c r="AK51" s="11"/>
      <c r="AL51" s="3" t="str">
        <f t="shared" si="12"/>
        <v/>
      </c>
      <c r="AM51" s="3">
        <f t="shared" si="13"/>
        <v>0</v>
      </c>
      <c r="AN51" s="3">
        <f t="shared" si="2"/>
        <v>0</v>
      </c>
      <c r="AO51" s="3">
        <f t="shared" si="14"/>
        <v>0</v>
      </c>
      <c r="AP51" s="3">
        <f t="shared" si="15"/>
        <v>0</v>
      </c>
      <c r="AQ51" s="3" t="str">
        <f t="shared" si="4"/>
        <v/>
      </c>
      <c r="AR51" s="3" t="str">
        <f t="shared" si="5"/>
        <v/>
      </c>
      <c r="AS51" s="3">
        <f>LARGE($AP$9:$AP$105,AE51)</f>
        <v>0</v>
      </c>
      <c r="AT51" s="2">
        <v>43</v>
      </c>
      <c r="AU51" s="2" t="str">
        <f t="shared" ca="1" si="6"/>
        <v/>
      </c>
      <c r="AV51" s="2" t="str">
        <f t="shared" ca="1" si="7"/>
        <v/>
      </c>
    </row>
    <row r="52" spans="31:48" x14ac:dyDescent="0.25">
      <c r="AE52" s="3">
        <v>44</v>
      </c>
      <c r="AF52" s="3">
        <f t="shared" si="16"/>
        <v>35</v>
      </c>
      <c r="AG52" s="1">
        <f t="shared" si="17"/>
        <v>45</v>
      </c>
      <c r="AH52" s="1" t="str">
        <f t="shared" si="18"/>
        <v/>
      </c>
      <c r="AI52" s="1" t="str">
        <f>IF(Tool!D55="","",VLOOKUP(AH52,Tool!$B$12:$D$108,2,FALSE))</f>
        <v/>
      </c>
      <c r="AJ52" s="1" t="str">
        <f>IF(Tool!C55="","",VLOOKUP(AH52,Tool!$B$12:$D$108,3,FALSE))</f>
        <v/>
      </c>
      <c r="AK52" s="11"/>
      <c r="AL52" s="3" t="str">
        <f t="shared" si="12"/>
        <v/>
      </c>
      <c r="AM52" s="3">
        <f t="shared" si="13"/>
        <v>0</v>
      </c>
      <c r="AN52" s="3">
        <f t="shared" si="2"/>
        <v>0</v>
      </c>
      <c r="AO52" s="3">
        <f t="shared" si="14"/>
        <v>0</v>
      </c>
      <c r="AP52" s="3">
        <f t="shared" si="15"/>
        <v>0</v>
      </c>
      <c r="AQ52" s="3" t="str">
        <f t="shared" si="4"/>
        <v/>
      </c>
      <c r="AR52" s="3" t="str">
        <f t="shared" si="5"/>
        <v/>
      </c>
      <c r="AS52" s="3">
        <f>LARGE($AP$9:$AP$105,AE52)</f>
        <v>0</v>
      </c>
      <c r="AT52" s="2">
        <v>44</v>
      </c>
      <c r="AU52" s="2" t="str">
        <f t="shared" ca="1" si="6"/>
        <v/>
      </c>
      <c r="AV52" s="2" t="str">
        <f t="shared" ca="1" si="7"/>
        <v/>
      </c>
    </row>
    <row r="53" spans="31:48" x14ac:dyDescent="0.25">
      <c r="AE53" s="3">
        <v>45</v>
      </c>
      <c r="AF53" s="3">
        <f t="shared" si="16"/>
        <v>36</v>
      </c>
      <c r="AG53" s="1">
        <f t="shared" si="17"/>
        <v>46</v>
      </c>
      <c r="AH53" s="1" t="str">
        <f t="shared" si="18"/>
        <v/>
      </c>
      <c r="AI53" s="1" t="str">
        <f>IF(Tool!D56="","",VLOOKUP(AH53,Tool!$B$12:$D$108,2,FALSE))</f>
        <v/>
      </c>
      <c r="AJ53" s="1" t="str">
        <f>IF(Tool!C56="","",VLOOKUP(AH53,Tool!$B$12:$D$108,3,FALSE))</f>
        <v/>
      </c>
      <c r="AK53" s="11"/>
      <c r="AL53" s="3" t="str">
        <f t="shared" si="12"/>
        <v/>
      </c>
      <c r="AM53" s="3">
        <f t="shared" si="13"/>
        <v>0</v>
      </c>
      <c r="AN53" s="3">
        <f t="shared" si="2"/>
        <v>0</v>
      </c>
      <c r="AO53" s="3">
        <f t="shared" si="14"/>
        <v>0</v>
      </c>
      <c r="AP53" s="3">
        <f t="shared" si="15"/>
        <v>0</v>
      </c>
      <c r="AQ53" s="3" t="str">
        <f t="shared" si="4"/>
        <v/>
      </c>
      <c r="AR53" s="3" t="str">
        <f t="shared" si="5"/>
        <v/>
      </c>
      <c r="AS53" s="3">
        <f>LARGE($AP$9:$AP$105,AE53)</f>
        <v>0</v>
      </c>
      <c r="AT53" s="2">
        <v>45</v>
      </c>
      <c r="AU53" s="2" t="str">
        <f t="shared" ca="1" si="6"/>
        <v/>
      </c>
      <c r="AV53" s="2" t="str">
        <f t="shared" ca="1" si="7"/>
        <v/>
      </c>
    </row>
    <row r="54" spans="31:48" x14ac:dyDescent="0.25">
      <c r="AE54" s="3">
        <v>46</v>
      </c>
      <c r="AF54" s="3">
        <f t="shared" si="16"/>
        <v>37</v>
      </c>
      <c r="AG54" s="1">
        <f t="shared" si="17"/>
        <v>47</v>
      </c>
      <c r="AH54" s="1" t="str">
        <f t="shared" si="18"/>
        <v/>
      </c>
      <c r="AI54" s="1" t="str">
        <f>IF(Tool!D57="","",VLOOKUP(AH54,Tool!$B$12:$D$108,2,FALSE))</f>
        <v/>
      </c>
      <c r="AJ54" s="1" t="str">
        <f>IF(Tool!C57="","",VLOOKUP(AH54,Tool!$B$12:$D$108,3,FALSE))</f>
        <v/>
      </c>
      <c r="AK54" s="11"/>
      <c r="AL54" s="3" t="str">
        <f t="shared" si="12"/>
        <v/>
      </c>
      <c r="AM54" s="3">
        <f t="shared" si="13"/>
        <v>0</v>
      </c>
      <c r="AN54" s="3">
        <f t="shared" si="2"/>
        <v>0</v>
      </c>
      <c r="AO54" s="3">
        <f t="shared" si="14"/>
        <v>0</v>
      </c>
      <c r="AP54" s="3">
        <f t="shared" si="15"/>
        <v>0</v>
      </c>
      <c r="AQ54" s="3" t="str">
        <f t="shared" si="4"/>
        <v/>
      </c>
      <c r="AR54" s="3" t="str">
        <f t="shared" si="5"/>
        <v/>
      </c>
      <c r="AS54" s="3">
        <f>LARGE($AP$9:$AP$105,AE54)</f>
        <v>0</v>
      </c>
      <c r="AT54" s="2">
        <v>46</v>
      </c>
      <c r="AU54" s="2" t="str">
        <f t="shared" ca="1" si="6"/>
        <v/>
      </c>
      <c r="AV54" s="2" t="str">
        <f t="shared" ca="1" si="7"/>
        <v/>
      </c>
    </row>
    <row r="55" spans="31:48" x14ac:dyDescent="0.25">
      <c r="AE55" s="3">
        <v>47</v>
      </c>
      <c r="AF55" s="3">
        <f t="shared" si="16"/>
        <v>38</v>
      </c>
      <c r="AG55" s="1">
        <f t="shared" si="17"/>
        <v>48</v>
      </c>
      <c r="AH55" s="1" t="str">
        <f t="shared" si="18"/>
        <v/>
      </c>
      <c r="AI55" s="1" t="str">
        <f>IF(Tool!D58="","",VLOOKUP(AH55,Tool!$B$12:$D$108,2,FALSE))</f>
        <v/>
      </c>
      <c r="AJ55" s="1" t="str">
        <f>IF(Tool!C58="","",VLOOKUP(AH55,Tool!$B$12:$D$108,3,FALSE))</f>
        <v/>
      </c>
      <c r="AK55" s="11"/>
      <c r="AL55" s="3" t="str">
        <f t="shared" si="12"/>
        <v/>
      </c>
      <c r="AM55" s="3">
        <f t="shared" si="13"/>
        <v>0</v>
      </c>
      <c r="AN55" s="3">
        <f t="shared" si="2"/>
        <v>0</v>
      </c>
      <c r="AO55" s="3">
        <f t="shared" si="14"/>
        <v>0</v>
      </c>
      <c r="AP55" s="3">
        <f t="shared" si="15"/>
        <v>0</v>
      </c>
      <c r="AQ55" s="3" t="str">
        <f t="shared" si="4"/>
        <v/>
      </c>
      <c r="AR55" s="3" t="str">
        <f t="shared" si="5"/>
        <v/>
      </c>
      <c r="AS55" s="3">
        <f>LARGE($AP$9:$AP$105,AE55)</f>
        <v>0</v>
      </c>
      <c r="AT55" s="2">
        <v>47</v>
      </c>
      <c r="AU55" s="2" t="str">
        <f t="shared" ca="1" si="6"/>
        <v/>
      </c>
      <c r="AV55" s="2" t="str">
        <f t="shared" ca="1" si="7"/>
        <v/>
      </c>
    </row>
    <row r="56" spans="31:48" x14ac:dyDescent="0.25">
      <c r="AE56" s="3">
        <v>48</v>
      </c>
      <c r="AF56" s="3">
        <f t="shared" si="16"/>
        <v>39</v>
      </c>
      <c r="AG56" s="1">
        <f t="shared" si="17"/>
        <v>49</v>
      </c>
      <c r="AH56" s="1" t="str">
        <f t="shared" si="18"/>
        <v/>
      </c>
      <c r="AI56" s="1" t="str">
        <f>IF(Tool!D59="","",VLOOKUP(AH56,Tool!$B$12:$D$108,2,FALSE))</f>
        <v/>
      </c>
      <c r="AJ56" s="1" t="str">
        <f>IF(Tool!C59="","",VLOOKUP(AH56,Tool!$B$12:$D$108,3,FALSE))</f>
        <v/>
      </c>
      <c r="AK56" s="11"/>
      <c r="AL56" s="3" t="str">
        <f t="shared" si="12"/>
        <v/>
      </c>
      <c r="AM56" s="3">
        <f t="shared" si="13"/>
        <v>0</v>
      </c>
      <c r="AN56" s="3">
        <f t="shared" si="2"/>
        <v>0</v>
      </c>
      <c r="AO56" s="3">
        <f t="shared" si="14"/>
        <v>0</v>
      </c>
      <c r="AP56" s="3">
        <f t="shared" si="15"/>
        <v>0</v>
      </c>
      <c r="AQ56" s="3" t="str">
        <f t="shared" si="4"/>
        <v/>
      </c>
      <c r="AR56" s="3" t="str">
        <f t="shared" si="5"/>
        <v/>
      </c>
      <c r="AS56" s="3">
        <f>LARGE($AP$9:$AP$105,AE56)</f>
        <v>0</v>
      </c>
      <c r="AT56" s="2">
        <v>48</v>
      </c>
      <c r="AU56" s="2" t="str">
        <f t="shared" ca="1" si="6"/>
        <v/>
      </c>
      <c r="AV56" s="2" t="str">
        <f t="shared" ca="1" si="7"/>
        <v/>
      </c>
    </row>
    <row r="57" spans="31:48" x14ac:dyDescent="0.25">
      <c r="AE57" s="3">
        <v>49</v>
      </c>
      <c r="AF57" s="3">
        <f t="shared" si="16"/>
        <v>40</v>
      </c>
      <c r="AG57" s="1">
        <f t="shared" si="17"/>
        <v>50</v>
      </c>
      <c r="AH57" s="1" t="str">
        <f t="shared" si="18"/>
        <v/>
      </c>
      <c r="AI57" s="1" t="str">
        <f>IF(Tool!D60="","",VLOOKUP(AH57,Tool!$B$12:$D$108,2,FALSE))</f>
        <v/>
      </c>
      <c r="AJ57" s="1" t="str">
        <f>IF(Tool!C60="","",VLOOKUP(AH57,Tool!$B$12:$D$108,3,FALSE))</f>
        <v/>
      </c>
      <c r="AK57" s="11"/>
      <c r="AL57" s="3" t="str">
        <f t="shared" si="12"/>
        <v/>
      </c>
      <c r="AM57" s="3">
        <f t="shared" si="13"/>
        <v>0</v>
      </c>
      <c r="AN57" s="3">
        <f t="shared" si="2"/>
        <v>0</v>
      </c>
      <c r="AO57" s="3">
        <f t="shared" si="14"/>
        <v>0</v>
      </c>
      <c r="AP57" s="3">
        <f t="shared" si="15"/>
        <v>0</v>
      </c>
      <c r="AQ57" s="3" t="str">
        <f t="shared" si="4"/>
        <v/>
      </c>
      <c r="AR57" s="3" t="str">
        <f t="shared" si="5"/>
        <v/>
      </c>
      <c r="AS57" s="3">
        <f>LARGE($AP$9:$AP$105,AE57)</f>
        <v>0</v>
      </c>
      <c r="AT57" s="2">
        <v>49</v>
      </c>
      <c r="AU57" s="2" t="str">
        <f t="shared" ca="1" si="6"/>
        <v/>
      </c>
      <c r="AV57" s="2" t="str">
        <f t="shared" ca="1" si="7"/>
        <v/>
      </c>
    </row>
    <row r="58" spans="31:48" x14ac:dyDescent="0.25">
      <c r="AE58" s="3">
        <v>50</v>
      </c>
      <c r="AF58" s="3">
        <f t="shared" si="16"/>
        <v>41</v>
      </c>
      <c r="AG58" s="1">
        <f t="shared" si="17"/>
        <v>51</v>
      </c>
      <c r="AH58" s="1" t="str">
        <f t="shared" si="18"/>
        <v/>
      </c>
      <c r="AI58" s="1" t="str">
        <f>IF(Tool!D61="","",VLOOKUP(AH58,Tool!$B$12:$D$108,2,FALSE))</f>
        <v/>
      </c>
      <c r="AJ58" s="1" t="str">
        <f>IF(Tool!C61="","",VLOOKUP(AH58,Tool!$B$12:$D$108,3,FALSE))</f>
        <v/>
      </c>
      <c r="AK58" s="11"/>
      <c r="AL58" s="3" t="str">
        <f t="shared" si="12"/>
        <v/>
      </c>
      <c r="AM58" s="3">
        <f t="shared" si="13"/>
        <v>0</v>
      </c>
      <c r="AN58" s="3">
        <f t="shared" si="2"/>
        <v>0</v>
      </c>
      <c r="AO58" s="3">
        <f t="shared" si="14"/>
        <v>0</v>
      </c>
      <c r="AP58" s="3">
        <f t="shared" si="15"/>
        <v>0</v>
      </c>
      <c r="AQ58" s="3" t="str">
        <f t="shared" si="4"/>
        <v/>
      </c>
      <c r="AR58" s="3" t="str">
        <f t="shared" si="5"/>
        <v/>
      </c>
      <c r="AS58" s="3">
        <f>LARGE($AP$9:$AP$105,AE58)</f>
        <v>0</v>
      </c>
      <c r="AT58" s="2">
        <v>50</v>
      </c>
      <c r="AU58" s="2" t="str">
        <f t="shared" ca="1" si="6"/>
        <v/>
      </c>
      <c r="AV58" s="2" t="str">
        <f t="shared" ca="1" si="7"/>
        <v/>
      </c>
    </row>
    <row r="59" spans="31:48" x14ac:dyDescent="0.25">
      <c r="AE59" s="3">
        <v>51</v>
      </c>
      <c r="AF59" s="3">
        <f t="shared" si="16"/>
        <v>42</v>
      </c>
      <c r="AG59" s="1">
        <f t="shared" si="17"/>
        <v>52</v>
      </c>
      <c r="AH59" s="1" t="str">
        <f t="shared" si="18"/>
        <v/>
      </c>
      <c r="AI59" s="1" t="str">
        <f>IF(Tool!D62="","",VLOOKUP(AH59,Tool!$B$12:$D$108,2,FALSE))</f>
        <v/>
      </c>
      <c r="AJ59" s="1" t="str">
        <f>IF(Tool!C62="","",VLOOKUP(AH59,Tool!$B$12:$D$108,3,FALSE))</f>
        <v/>
      </c>
      <c r="AK59" s="11"/>
      <c r="AL59" s="3" t="str">
        <f t="shared" si="12"/>
        <v/>
      </c>
      <c r="AM59" s="3">
        <f t="shared" si="13"/>
        <v>0</v>
      </c>
      <c r="AN59" s="3">
        <f t="shared" si="2"/>
        <v>0</v>
      </c>
      <c r="AO59" s="3">
        <f t="shared" si="14"/>
        <v>0</v>
      </c>
      <c r="AP59" s="3">
        <f t="shared" si="15"/>
        <v>0</v>
      </c>
      <c r="AQ59" s="3" t="str">
        <f t="shared" si="4"/>
        <v/>
      </c>
      <c r="AR59" s="3" t="str">
        <f t="shared" si="5"/>
        <v/>
      </c>
      <c r="AS59" s="3">
        <f>LARGE($AP$9:$AP$105,AE59)</f>
        <v>0</v>
      </c>
      <c r="AT59" s="2">
        <v>51</v>
      </c>
      <c r="AU59" s="2" t="str">
        <f t="shared" ca="1" si="6"/>
        <v/>
      </c>
      <c r="AV59" s="2" t="str">
        <f t="shared" ca="1" si="7"/>
        <v/>
      </c>
    </row>
    <row r="60" spans="31:48" x14ac:dyDescent="0.25">
      <c r="AE60" s="3">
        <v>52</v>
      </c>
      <c r="AF60" s="3">
        <f t="shared" si="16"/>
        <v>43</v>
      </c>
      <c r="AG60" s="1">
        <f t="shared" si="17"/>
        <v>53</v>
      </c>
      <c r="AH60" s="1" t="str">
        <f t="shared" si="18"/>
        <v/>
      </c>
      <c r="AI60" s="1" t="str">
        <f>IF(Tool!D63="","",VLOOKUP(AH60,Tool!$B$12:$D$108,2,FALSE))</f>
        <v/>
      </c>
      <c r="AJ60" s="1" t="str">
        <f>IF(Tool!C63="","",VLOOKUP(AH60,Tool!$B$12:$D$108,3,FALSE))</f>
        <v/>
      </c>
      <c r="AK60" s="11"/>
      <c r="AL60" s="3" t="str">
        <f t="shared" si="12"/>
        <v/>
      </c>
      <c r="AM60" s="3">
        <f t="shared" si="13"/>
        <v>0</v>
      </c>
      <c r="AN60" s="3">
        <f t="shared" si="2"/>
        <v>0</v>
      </c>
      <c r="AO60" s="3">
        <f t="shared" si="14"/>
        <v>0</v>
      </c>
      <c r="AP60" s="3">
        <f t="shared" si="15"/>
        <v>0</v>
      </c>
      <c r="AQ60" s="3" t="str">
        <f t="shared" si="4"/>
        <v/>
      </c>
      <c r="AR60" s="3" t="str">
        <f t="shared" si="5"/>
        <v/>
      </c>
      <c r="AS60" s="3">
        <f>LARGE($AP$9:$AP$105,AE60)</f>
        <v>0</v>
      </c>
      <c r="AT60" s="2">
        <v>52</v>
      </c>
      <c r="AU60" s="2" t="str">
        <f t="shared" ca="1" si="6"/>
        <v/>
      </c>
      <c r="AV60" s="2" t="str">
        <f t="shared" ca="1" si="7"/>
        <v/>
      </c>
    </row>
    <row r="61" spans="31:48" x14ac:dyDescent="0.25">
      <c r="AE61" s="3">
        <v>53</v>
      </c>
      <c r="AF61" s="3">
        <f t="shared" si="16"/>
        <v>44</v>
      </c>
      <c r="AG61" s="1">
        <f t="shared" si="17"/>
        <v>54</v>
      </c>
      <c r="AH61" s="1" t="str">
        <f t="shared" si="18"/>
        <v/>
      </c>
      <c r="AI61" s="1" t="str">
        <f>IF(Tool!D64="","",VLOOKUP(AH61,Tool!$B$12:$D$108,2,FALSE))</f>
        <v/>
      </c>
      <c r="AJ61" s="1" t="str">
        <f>IF(Tool!C64="","",VLOOKUP(AH61,Tool!$B$12:$D$108,3,FALSE))</f>
        <v/>
      </c>
      <c r="AK61" s="11"/>
      <c r="AL61" s="3" t="str">
        <f t="shared" si="12"/>
        <v/>
      </c>
      <c r="AM61" s="3">
        <f t="shared" si="13"/>
        <v>0</v>
      </c>
      <c r="AN61" s="3">
        <f t="shared" si="2"/>
        <v>0</v>
      </c>
      <c r="AO61" s="3">
        <f t="shared" si="14"/>
        <v>0</v>
      </c>
      <c r="AP61" s="3">
        <f t="shared" si="15"/>
        <v>0</v>
      </c>
      <c r="AQ61" s="3" t="str">
        <f t="shared" si="4"/>
        <v/>
      </c>
      <c r="AR61" s="3" t="str">
        <f t="shared" si="5"/>
        <v/>
      </c>
      <c r="AS61" s="3">
        <f>LARGE($AP$9:$AP$105,AE61)</f>
        <v>0</v>
      </c>
      <c r="AT61" s="2">
        <v>53</v>
      </c>
      <c r="AU61" s="2" t="str">
        <f t="shared" ca="1" si="6"/>
        <v/>
      </c>
      <c r="AV61" s="2" t="str">
        <f t="shared" ca="1" si="7"/>
        <v/>
      </c>
    </row>
    <row r="62" spans="31:48" x14ac:dyDescent="0.25">
      <c r="AE62" s="3">
        <v>54</v>
      </c>
      <c r="AF62" s="3">
        <f t="shared" si="16"/>
        <v>45</v>
      </c>
      <c r="AG62" s="1">
        <f t="shared" si="17"/>
        <v>55</v>
      </c>
      <c r="AH62" s="1" t="str">
        <f t="shared" si="18"/>
        <v/>
      </c>
      <c r="AI62" s="1" t="str">
        <f>IF(Tool!D65="","",VLOOKUP(AH62,Tool!$B$12:$D$108,2,FALSE))</f>
        <v/>
      </c>
      <c r="AJ62" s="1" t="str">
        <f>IF(Tool!C65="","",VLOOKUP(AH62,Tool!$B$12:$D$108,3,FALSE))</f>
        <v/>
      </c>
      <c r="AK62" s="11"/>
      <c r="AL62" s="3" t="str">
        <f t="shared" si="12"/>
        <v/>
      </c>
      <c r="AM62" s="3">
        <f t="shared" si="13"/>
        <v>0</v>
      </c>
      <c r="AN62" s="3">
        <f t="shared" si="2"/>
        <v>0</v>
      </c>
      <c r="AO62" s="3">
        <f t="shared" si="14"/>
        <v>0</v>
      </c>
      <c r="AP62" s="3">
        <f t="shared" si="15"/>
        <v>0</v>
      </c>
      <c r="AQ62" s="3" t="str">
        <f t="shared" si="4"/>
        <v/>
      </c>
      <c r="AR62" s="3" t="str">
        <f t="shared" si="5"/>
        <v/>
      </c>
      <c r="AS62" s="3">
        <f>LARGE($AP$9:$AP$105,AE62)</f>
        <v>0</v>
      </c>
      <c r="AT62" s="2">
        <v>54</v>
      </c>
      <c r="AU62" s="2" t="str">
        <f t="shared" ca="1" si="6"/>
        <v/>
      </c>
      <c r="AV62" s="2" t="str">
        <f t="shared" ca="1" si="7"/>
        <v/>
      </c>
    </row>
    <row r="63" spans="31:48" x14ac:dyDescent="0.25">
      <c r="AE63" s="3">
        <v>55</v>
      </c>
      <c r="AF63" s="3">
        <f t="shared" si="16"/>
        <v>46</v>
      </c>
      <c r="AG63" s="1">
        <f t="shared" si="17"/>
        <v>56</v>
      </c>
      <c r="AH63" s="1" t="str">
        <f t="shared" si="18"/>
        <v/>
      </c>
      <c r="AI63" s="1" t="str">
        <f>IF(Tool!D66="","",VLOOKUP(AH63,Tool!$B$12:$D$108,2,FALSE))</f>
        <v/>
      </c>
      <c r="AJ63" s="1" t="str">
        <f>IF(Tool!C66="","",VLOOKUP(AH63,Tool!$B$12:$D$108,3,FALSE))</f>
        <v/>
      </c>
      <c r="AK63" s="11"/>
      <c r="AL63" s="3" t="str">
        <f t="shared" si="12"/>
        <v/>
      </c>
      <c r="AM63" s="3">
        <f t="shared" si="13"/>
        <v>0</v>
      </c>
      <c r="AN63" s="3">
        <f t="shared" si="2"/>
        <v>0</v>
      </c>
      <c r="AO63" s="3">
        <f t="shared" si="14"/>
        <v>0</v>
      </c>
      <c r="AP63" s="3">
        <f t="shared" si="15"/>
        <v>0</v>
      </c>
      <c r="AQ63" s="3" t="str">
        <f t="shared" si="4"/>
        <v/>
      </c>
      <c r="AR63" s="3" t="str">
        <f t="shared" si="5"/>
        <v/>
      </c>
      <c r="AS63" s="3">
        <f>LARGE($AP$9:$AP$105,AE63)</f>
        <v>0</v>
      </c>
      <c r="AT63" s="2">
        <v>55</v>
      </c>
      <c r="AU63" s="2" t="str">
        <f t="shared" ca="1" si="6"/>
        <v/>
      </c>
      <c r="AV63" s="2" t="str">
        <f t="shared" ca="1" si="7"/>
        <v/>
      </c>
    </row>
    <row r="64" spans="31:48" x14ac:dyDescent="0.25">
      <c r="AE64" s="3">
        <v>56</v>
      </c>
      <c r="AF64" s="3">
        <f t="shared" si="16"/>
        <v>47</v>
      </c>
      <c r="AG64" s="1">
        <f t="shared" si="17"/>
        <v>57</v>
      </c>
      <c r="AH64" s="1" t="str">
        <f t="shared" si="18"/>
        <v/>
      </c>
      <c r="AI64" s="1" t="str">
        <f>IF(Tool!D67="","",VLOOKUP(AH64,Tool!$B$12:$D$108,2,FALSE))</f>
        <v/>
      </c>
      <c r="AJ64" s="1" t="str">
        <f>IF(Tool!C67="","",VLOOKUP(AH64,Tool!$B$12:$D$108,3,FALSE))</f>
        <v/>
      </c>
      <c r="AK64" s="11"/>
      <c r="AL64" s="3" t="str">
        <f t="shared" si="12"/>
        <v/>
      </c>
      <c r="AM64" s="3">
        <f t="shared" si="13"/>
        <v>0</v>
      </c>
      <c r="AN64" s="3">
        <f t="shared" si="2"/>
        <v>0</v>
      </c>
      <c r="AO64" s="3">
        <f t="shared" si="14"/>
        <v>0</v>
      </c>
      <c r="AP64" s="3">
        <f t="shared" si="15"/>
        <v>0</v>
      </c>
      <c r="AQ64" s="3" t="str">
        <f t="shared" si="4"/>
        <v/>
      </c>
      <c r="AR64" s="3" t="str">
        <f t="shared" si="5"/>
        <v/>
      </c>
      <c r="AS64" s="3">
        <f>LARGE($AP$9:$AP$105,AE64)</f>
        <v>0</v>
      </c>
      <c r="AT64" s="2">
        <v>56</v>
      </c>
      <c r="AU64" s="2" t="str">
        <f t="shared" ca="1" si="6"/>
        <v/>
      </c>
      <c r="AV64" s="2" t="str">
        <f t="shared" ca="1" si="7"/>
        <v/>
      </c>
    </row>
    <row r="65" spans="31:48" x14ac:dyDescent="0.25">
      <c r="AE65" s="3">
        <v>57</v>
      </c>
      <c r="AF65" s="3">
        <f t="shared" si="16"/>
        <v>48</v>
      </c>
      <c r="AG65" s="1">
        <f t="shared" si="17"/>
        <v>58</v>
      </c>
      <c r="AH65" s="1" t="str">
        <f t="shared" si="18"/>
        <v/>
      </c>
      <c r="AI65" s="1" t="str">
        <f>IF(Tool!D68="","",VLOOKUP(AH65,Tool!$B$12:$D$108,2,FALSE))</f>
        <v/>
      </c>
      <c r="AJ65" s="1" t="str">
        <f>IF(Tool!C68="","",VLOOKUP(AH65,Tool!$B$12:$D$108,3,FALSE))</f>
        <v/>
      </c>
      <c r="AK65" s="11"/>
      <c r="AL65" s="3" t="str">
        <f t="shared" si="12"/>
        <v/>
      </c>
      <c r="AM65" s="3">
        <f t="shared" si="13"/>
        <v>0</v>
      </c>
      <c r="AN65" s="3">
        <f t="shared" si="2"/>
        <v>0</v>
      </c>
      <c r="AO65" s="3">
        <f t="shared" si="14"/>
        <v>0</v>
      </c>
      <c r="AP65" s="3">
        <f t="shared" si="15"/>
        <v>0</v>
      </c>
      <c r="AQ65" s="3" t="str">
        <f t="shared" si="4"/>
        <v/>
      </c>
      <c r="AR65" s="3" t="str">
        <f t="shared" si="5"/>
        <v/>
      </c>
      <c r="AS65" s="3">
        <f>LARGE($AP$9:$AP$105,AE65)</f>
        <v>0</v>
      </c>
      <c r="AT65" s="2">
        <v>57</v>
      </c>
      <c r="AU65" s="2" t="str">
        <f t="shared" ca="1" si="6"/>
        <v/>
      </c>
      <c r="AV65" s="2" t="str">
        <f t="shared" ca="1" si="7"/>
        <v/>
      </c>
    </row>
    <row r="66" spans="31:48" x14ac:dyDescent="0.25">
      <c r="AE66" s="3">
        <v>58</v>
      </c>
      <c r="AF66" s="3">
        <f t="shared" si="16"/>
        <v>49</v>
      </c>
      <c r="AG66" s="1">
        <f t="shared" si="17"/>
        <v>59</v>
      </c>
      <c r="AH66" s="1" t="str">
        <f t="shared" si="18"/>
        <v/>
      </c>
      <c r="AI66" s="1" t="str">
        <f>IF(Tool!D69="","",VLOOKUP(AH66,Tool!$B$12:$D$108,2,FALSE))</f>
        <v/>
      </c>
      <c r="AJ66" s="1" t="str">
        <f>IF(Tool!C69="","",VLOOKUP(AH66,Tool!$B$12:$D$108,3,FALSE))</f>
        <v/>
      </c>
      <c r="AK66" s="11"/>
      <c r="AL66" s="3" t="str">
        <f t="shared" si="12"/>
        <v/>
      </c>
      <c r="AM66" s="3">
        <f t="shared" si="13"/>
        <v>0</v>
      </c>
      <c r="AN66" s="3">
        <f t="shared" si="2"/>
        <v>0</v>
      </c>
      <c r="AO66" s="3">
        <f t="shared" si="14"/>
        <v>0</v>
      </c>
      <c r="AP66" s="3">
        <f t="shared" si="15"/>
        <v>0</v>
      </c>
      <c r="AQ66" s="3" t="str">
        <f t="shared" si="4"/>
        <v/>
      </c>
      <c r="AR66" s="3" t="str">
        <f t="shared" si="5"/>
        <v/>
      </c>
      <c r="AS66" s="3">
        <f>LARGE($AP$9:$AP$105,AE66)</f>
        <v>0</v>
      </c>
      <c r="AT66" s="2">
        <v>58</v>
      </c>
      <c r="AU66" s="2" t="str">
        <f t="shared" ca="1" si="6"/>
        <v/>
      </c>
      <c r="AV66" s="2" t="str">
        <f t="shared" ca="1" si="7"/>
        <v/>
      </c>
    </row>
    <row r="67" spans="31:48" x14ac:dyDescent="0.25">
      <c r="AE67" s="3">
        <v>59</v>
      </c>
      <c r="AF67" s="3">
        <f t="shared" si="16"/>
        <v>50</v>
      </c>
      <c r="AG67" s="1">
        <f t="shared" si="17"/>
        <v>60</v>
      </c>
      <c r="AH67" s="1" t="str">
        <f t="shared" si="18"/>
        <v/>
      </c>
      <c r="AI67" s="1" t="str">
        <f>IF(Tool!D70="","",VLOOKUP(AH67,Tool!$B$12:$D$108,2,FALSE))</f>
        <v/>
      </c>
      <c r="AJ67" s="1" t="str">
        <f>IF(Tool!C70="","",VLOOKUP(AH67,Tool!$B$12:$D$108,3,FALSE))</f>
        <v/>
      </c>
      <c r="AK67" s="11"/>
      <c r="AL67" s="3" t="str">
        <f t="shared" si="12"/>
        <v/>
      </c>
      <c r="AM67" s="3">
        <f t="shared" si="13"/>
        <v>0</v>
      </c>
      <c r="AN67" s="3">
        <f t="shared" si="2"/>
        <v>0</v>
      </c>
      <c r="AO67" s="3">
        <f t="shared" si="14"/>
        <v>0</v>
      </c>
      <c r="AP67" s="3">
        <f t="shared" si="15"/>
        <v>0</v>
      </c>
      <c r="AQ67" s="3" t="str">
        <f t="shared" si="4"/>
        <v/>
      </c>
      <c r="AR67" s="3" t="str">
        <f t="shared" si="5"/>
        <v/>
      </c>
      <c r="AS67" s="3">
        <f>LARGE($AP$9:$AP$105,AE67)</f>
        <v>0</v>
      </c>
      <c r="AT67" s="2">
        <v>59</v>
      </c>
      <c r="AU67" s="2" t="str">
        <f t="shared" ca="1" si="6"/>
        <v/>
      </c>
      <c r="AV67" s="2" t="str">
        <f t="shared" ca="1" si="7"/>
        <v/>
      </c>
    </row>
    <row r="68" spans="31:48" x14ac:dyDescent="0.25">
      <c r="AE68" s="3">
        <v>60</v>
      </c>
      <c r="AF68" s="3">
        <f t="shared" si="16"/>
        <v>51</v>
      </c>
      <c r="AG68" s="1">
        <f t="shared" si="17"/>
        <v>61</v>
      </c>
      <c r="AH68" s="1" t="str">
        <f t="shared" si="18"/>
        <v/>
      </c>
      <c r="AI68" s="1" t="str">
        <f>IF(Tool!D71="","",VLOOKUP(AH68,Tool!$B$12:$D$108,2,FALSE))</f>
        <v/>
      </c>
      <c r="AJ68" s="1" t="str">
        <f>IF(Tool!C71="","",VLOOKUP(AH68,Tool!$B$12:$D$108,3,FALSE))</f>
        <v/>
      </c>
      <c r="AK68" s="11"/>
      <c r="AL68" s="3" t="str">
        <f t="shared" si="12"/>
        <v/>
      </c>
      <c r="AM68" s="3">
        <f t="shared" si="13"/>
        <v>0</v>
      </c>
      <c r="AN68" s="3">
        <f t="shared" si="2"/>
        <v>0</v>
      </c>
      <c r="AO68" s="3">
        <f t="shared" si="14"/>
        <v>0</v>
      </c>
      <c r="AP68" s="3">
        <f t="shared" si="15"/>
        <v>0</v>
      </c>
      <c r="AQ68" s="3" t="str">
        <f t="shared" si="4"/>
        <v/>
      </c>
      <c r="AR68" s="3" t="str">
        <f t="shared" si="5"/>
        <v/>
      </c>
      <c r="AS68" s="3">
        <f>LARGE($AP$9:$AP$105,AE68)</f>
        <v>0</v>
      </c>
      <c r="AT68" s="2">
        <v>60</v>
      </c>
      <c r="AU68" s="2" t="str">
        <f t="shared" ca="1" si="6"/>
        <v/>
      </c>
      <c r="AV68" s="2" t="str">
        <f t="shared" ca="1" si="7"/>
        <v/>
      </c>
    </row>
    <row r="69" spans="31:48" x14ac:dyDescent="0.25">
      <c r="AE69" s="3">
        <v>61</v>
      </c>
      <c r="AF69" s="3">
        <f t="shared" si="16"/>
        <v>52</v>
      </c>
      <c r="AG69" s="1">
        <f t="shared" si="17"/>
        <v>62</v>
      </c>
      <c r="AH69" s="1" t="str">
        <f t="shared" si="18"/>
        <v/>
      </c>
      <c r="AI69" s="1" t="str">
        <f>IF(Tool!D72="","",VLOOKUP(AH69,Tool!$B$12:$D$108,2,FALSE))</f>
        <v/>
      </c>
      <c r="AJ69" s="1" t="str">
        <f>IF(Tool!C72="","",VLOOKUP(AH69,Tool!$B$12:$D$108,3,FALSE))</f>
        <v/>
      </c>
      <c r="AK69" s="11"/>
      <c r="AL69" s="3" t="str">
        <f t="shared" si="12"/>
        <v/>
      </c>
      <c r="AM69" s="3">
        <f t="shared" si="13"/>
        <v>0</v>
      </c>
      <c r="AN69" s="3">
        <f t="shared" si="2"/>
        <v>0</v>
      </c>
      <c r="AO69" s="3">
        <f t="shared" si="14"/>
        <v>0</v>
      </c>
      <c r="AP69" s="3">
        <f t="shared" si="15"/>
        <v>0</v>
      </c>
      <c r="AQ69" s="3" t="str">
        <f t="shared" si="4"/>
        <v/>
      </c>
      <c r="AR69" s="3" t="str">
        <f t="shared" si="5"/>
        <v/>
      </c>
      <c r="AS69" s="3">
        <f>LARGE($AP$9:$AP$105,AE69)</f>
        <v>0</v>
      </c>
      <c r="AT69" s="2">
        <v>61</v>
      </c>
      <c r="AU69" s="2" t="str">
        <f t="shared" ca="1" si="6"/>
        <v/>
      </c>
      <c r="AV69" s="2" t="str">
        <f t="shared" ca="1" si="7"/>
        <v/>
      </c>
    </row>
    <row r="70" spans="31:48" x14ac:dyDescent="0.25">
      <c r="AE70" s="3">
        <v>62</v>
      </c>
      <c r="AF70" s="3">
        <f t="shared" si="16"/>
        <v>53</v>
      </c>
      <c r="AG70" s="1">
        <f t="shared" si="17"/>
        <v>63</v>
      </c>
      <c r="AH70" s="1" t="str">
        <f t="shared" si="18"/>
        <v/>
      </c>
      <c r="AI70" s="1" t="str">
        <f>IF(Tool!D73="","",VLOOKUP(AH70,Tool!$B$12:$D$108,2,FALSE))</f>
        <v/>
      </c>
      <c r="AJ70" s="1" t="str">
        <f>IF(Tool!C73="","",VLOOKUP(AH70,Tool!$B$12:$D$108,3,FALSE))</f>
        <v/>
      </c>
      <c r="AK70" s="11"/>
      <c r="AL70" s="3" t="str">
        <f t="shared" si="12"/>
        <v/>
      </c>
      <c r="AM70" s="3">
        <f t="shared" si="13"/>
        <v>0</v>
      </c>
      <c r="AN70" s="3">
        <f t="shared" si="2"/>
        <v>0</v>
      </c>
      <c r="AO70" s="3">
        <f t="shared" si="14"/>
        <v>0</v>
      </c>
      <c r="AP70" s="3">
        <f t="shared" si="15"/>
        <v>0</v>
      </c>
      <c r="AQ70" s="3" t="str">
        <f t="shared" si="4"/>
        <v/>
      </c>
      <c r="AR70" s="3" t="str">
        <f t="shared" si="5"/>
        <v/>
      </c>
      <c r="AS70" s="3">
        <f>LARGE($AP$9:$AP$105,AE70)</f>
        <v>0</v>
      </c>
      <c r="AT70" s="2">
        <v>62</v>
      </c>
      <c r="AU70" s="2" t="str">
        <f t="shared" ca="1" si="6"/>
        <v/>
      </c>
      <c r="AV70" s="2" t="str">
        <f t="shared" ca="1" si="7"/>
        <v/>
      </c>
    </row>
    <row r="71" spans="31:48" x14ac:dyDescent="0.25">
      <c r="AE71" s="3">
        <v>63</v>
      </c>
      <c r="AF71" s="3">
        <f t="shared" si="16"/>
        <v>54</v>
      </c>
      <c r="AG71" s="1">
        <f t="shared" si="17"/>
        <v>64</v>
      </c>
      <c r="AH71" s="1" t="str">
        <f t="shared" si="18"/>
        <v/>
      </c>
      <c r="AI71" s="1" t="str">
        <f>IF(Tool!D74="","",VLOOKUP(AH71,Tool!$B$12:$D$108,2,FALSE))</f>
        <v/>
      </c>
      <c r="AJ71" s="1" t="str">
        <f>IF(Tool!C74="","",VLOOKUP(AH71,Tool!$B$12:$D$108,3,FALSE))</f>
        <v/>
      </c>
      <c r="AK71" s="11"/>
      <c r="AL71" s="3" t="str">
        <f t="shared" si="12"/>
        <v/>
      </c>
      <c r="AM71" s="3">
        <f t="shared" si="13"/>
        <v>0</v>
      </c>
      <c r="AN71" s="3">
        <f t="shared" si="2"/>
        <v>0</v>
      </c>
      <c r="AO71" s="3">
        <f t="shared" si="14"/>
        <v>0</v>
      </c>
      <c r="AP71" s="3">
        <f t="shared" si="15"/>
        <v>0</v>
      </c>
      <c r="AQ71" s="3" t="str">
        <f t="shared" si="4"/>
        <v/>
      </c>
      <c r="AR71" s="3" t="str">
        <f t="shared" si="5"/>
        <v/>
      </c>
      <c r="AS71" s="3">
        <f>LARGE($AP$9:$AP$105,AE71)</f>
        <v>0</v>
      </c>
      <c r="AT71" s="2">
        <v>63</v>
      </c>
      <c r="AU71" s="2" t="str">
        <f t="shared" ca="1" si="6"/>
        <v/>
      </c>
      <c r="AV71" s="2" t="str">
        <f t="shared" ca="1" si="7"/>
        <v/>
      </c>
    </row>
    <row r="72" spans="31:48" x14ac:dyDescent="0.25">
      <c r="AE72" s="3">
        <v>64</v>
      </c>
      <c r="AF72" s="3">
        <f t="shared" si="16"/>
        <v>55</v>
      </c>
      <c r="AG72" s="1">
        <f t="shared" si="17"/>
        <v>65</v>
      </c>
      <c r="AH72" s="1" t="str">
        <f t="shared" si="18"/>
        <v/>
      </c>
      <c r="AI72" s="1" t="str">
        <f>IF(Tool!D75="","",VLOOKUP(AH72,Tool!$B$12:$D$108,2,FALSE))</f>
        <v/>
      </c>
      <c r="AJ72" s="1" t="str">
        <f>IF(Tool!C75="","",VLOOKUP(AH72,Tool!$B$12:$D$108,3,FALSE))</f>
        <v/>
      </c>
      <c r="AK72" s="11"/>
      <c r="AL72" s="3" t="str">
        <f t="shared" si="12"/>
        <v/>
      </c>
      <c r="AM72" s="3">
        <f t="shared" si="13"/>
        <v>0</v>
      </c>
      <c r="AN72" s="3">
        <f t="shared" si="2"/>
        <v>0</v>
      </c>
      <c r="AO72" s="3">
        <f t="shared" si="14"/>
        <v>0</v>
      </c>
      <c r="AP72" s="3">
        <f t="shared" si="15"/>
        <v>0</v>
      </c>
      <c r="AQ72" s="3" t="str">
        <f t="shared" si="4"/>
        <v/>
      </c>
      <c r="AR72" s="3" t="str">
        <f t="shared" si="5"/>
        <v/>
      </c>
      <c r="AS72" s="3">
        <f>LARGE($AP$9:$AP$105,AE72)</f>
        <v>0</v>
      </c>
      <c r="AT72" s="2">
        <v>64</v>
      </c>
      <c r="AU72" s="2" t="str">
        <f t="shared" ca="1" si="6"/>
        <v/>
      </c>
      <c r="AV72" s="2" t="str">
        <f t="shared" ca="1" si="7"/>
        <v/>
      </c>
    </row>
    <row r="73" spans="31:48" x14ac:dyDescent="0.25">
      <c r="AE73" s="3">
        <v>65</v>
      </c>
      <c r="AF73" s="3">
        <f t="shared" si="16"/>
        <v>56</v>
      </c>
      <c r="AG73" s="1">
        <f t="shared" si="17"/>
        <v>66</v>
      </c>
      <c r="AH73" s="1" t="str">
        <f t="shared" si="18"/>
        <v/>
      </c>
      <c r="AI73" s="1" t="str">
        <f>IF(Tool!D76="","",VLOOKUP(AH73,Tool!$B$12:$D$108,2,FALSE))</f>
        <v/>
      </c>
      <c r="AJ73" s="1" t="str">
        <f>IF(Tool!C76="","",VLOOKUP(AH73,Tool!$B$12:$D$108,3,FALSE))</f>
        <v/>
      </c>
      <c r="AK73" s="11"/>
      <c r="AL73" s="3" t="str">
        <f t="shared" si="12"/>
        <v/>
      </c>
      <c r="AM73" s="3">
        <f t="shared" si="13"/>
        <v>0</v>
      </c>
      <c r="AN73" s="3">
        <f t="shared" si="2"/>
        <v>0</v>
      </c>
      <c r="AO73" s="3">
        <f t="shared" si="14"/>
        <v>0</v>
      </c>
      <c r="AP73" s="3">
        <f t="shared" si="15"/>
        <v>0</v>
      </c>
      <c r="AQ73" s="3" t="str">
        <f t="shared" si="4"/>
        <v/>
      </c>
      <c r="AR73" s="3" t="str">
        <f t="shared" si="5"/>
        <v/>
      </c>
      <c r="AS73" s="3">
        <f>LARGE($AP$9:$AP$105,AE73)</f>
        <v>0</v>
      </c>
      <c r="AT73" s="2">
        <v>65</v>
      </c>
      <c r="AU73" s="2" t="str">
        <f t="shared" ca="1" si="6"/>
        <v/>
      </c>
      <c r="AV73" s="2" t="str">
        <f t="shared" ca="1" si="7"/>
        <v/>
      </c>
    </row>
    <row r="74" spans="31:48" x14ac:dyDescent="0.25">
      <c r="AE74" s="3">
        <v>66</v>
      </c>
      <c r="AF74" s="3">
        <f t="shared" si="16"/>
        <v>57</v>
      </c>
      <c r="AG74" s="1">
        <f t="shared" si="17"/>
        <v>67</v>
      </c>
      <c r="AH74" s="1" t="str">
        <f t="shared" si="18"/>
        <v/>
      </c>
      <c r="AI74" s="1" t="str">
        <f>IF(Tool!D77="","",VLOOKUP(AH74,Tool!$B$12:$D$108,2,FALSE))</f>
        <v/>
      </c>
      <c r="AJ74" s="1" t="str">
        <f>IF(Tool!C77="","",VLOOKUP(AH74,Tool!$B$12:$D$108,3,FALSE))</f>
        <v/>
      </c>
      <c r="AK74" s="11"/>
      <c r="AL74" s="3" t="str">
        <f t="shared" si="12"/>
        <v/>
      </c>
      <c r="AM74" s="3">
        <f t="shared" si="13"/>
        <v>0</v>
      </c>
      <c r="AN74" s="3">
        <f t="shared" ref="AN74:AN105" si="19">AM74*10000</f>
        <v>0</v>
      </c>
      <c r="AO74" s="3">
        <f t="shared" si="14"/>
        <v>0</v>
      </c>
      <c r="AP74" s="3">
        <f t="shared" si="15"/>
        <v>0</v>
      </c>
      <c r="AQ74" s="3" t="str">
        <f t="shared" ref="AQ74:AQ105" si="20">AI74</f>
        <v/>
      </c>
      <c r="AR74" s="3" t="str">
        <f t="shared" ref="AR74:AR105" si="21">AJ74</f>
        <v/>
      </c>
      <c r="AS74" s="3">
        <f>LARGE($AP$9:$AP$105,AE74)</f>
        <v>0</v>
      </c>
      <c r="AT74" s="2">
        <v>66</v>
      </c>
      <c r="AU74" s="2" t="str">
        <f t="shared" ref="AU74:AU105" ca="1" si="22">IF($AN$4&lt;&gt;"","",IF(AT74="","",VLOOKUP(AS74,$AP$9:$AR$105,2,FALSE)))</f>
        <v/>
      </c>
      <c r="AV74" s="2" t="str">
        <f t="shared" ref="AV74:AV105" ca="1" si="23">IF($AN$4&lt;&gt;"","",IF(AT74="","",VLOOKUP(AS74,$AP$9:$AR$105,3,FALSE)))</f>
        <v/>
      </c>
    </row>
    <row r="75" spans="31:48" x14ac:dyDescent="0.25">
      <c r="AE75" s="3">
        <v>67</v>
      </c>
      <c r="AF75" s="3">
        <f t="shared" si="16"/>
        <v>58</v>
      </c>
      <c r="AG75" s="1">
        <f t="shared" si="17"/>
        <v>68</v>
      </c>
      <c r="AH75" s="1" t="str">
        <f t="shared" si="18"/>
        <v/>
      </c>
      <c r="AI75" s="1" t="str">
        <f>IF(Tool!D78="","",VLOOKUP(AH75,Tool!$B$12:$D$108,2,FALSE))</f>
        <v/>
      </c>
      <c r="AJ75" s="1" t="str">
        <f>IF(Tool!C78="","",VLOOKUP(AH75,Tool!$B$12:$D$108,3,FALSE))</f>
        <v/>
      </c>
      <c r="AK75" s="11"/>
      <c r="AL75" s="3" t="str">
        <f t="shared" si="12"/>
        <v/>
      </c>
      <c r="AM75" s="3">
        <f t="shared" si="13"/>
        <v>0</v>
      </c>
      <c r="AN75" s="3">
        <f t="shared" si="19"/>
        <v>0</v>
      </c>
      <c r="AO75" s="3">
        <f t="shared" si="14"/>
        <v>0</v>
      </c>
      <c r="AP75" s="3">
        <f t="shared" si="15"/>
        <v>0</v>
      </c>
      <c r="AQ75" s="3" t="str">
        <f t="shared" si="20"/>
        <v/>
      </c>
      <c r="AR75" s="3" t="str">
        <f t="shared" si="21"/>
        <v/>
      </c>
      <c r="AS75" s="3">
        <f>LARGE($AP$9:$AP$105,AE75)</f>
        <v>0</v>
      </c>
      <c r="AT75" s="2">
        <v>67</v>
      </c>
      <c r="AU75" s="2" t="str">
        <f t="shared" ca="1" si="22"/>
        <v/>
      </c>
      <c r="AV75" s="2" t="str">
        <f t="shared" ca="1" si="23"/>
        <v/>
      </c>
    </row>
    <row r="76" spans="31:48" x14ac:dyDescent="0.25">
      <c r="AE76" s="3">
        <v>68</v>
      </c>
      <c r="AF76" s="3">
        <f t="shared" si="16"/>
        <v>59</v>
      </c>
      <c r="AG76" s="1">
        <f t="shared" si="17"/>
        <v>69</v>
      </c>
      <c r="AH76" s="1" t="str">
        <f t="shared" si="18"/>
        <v/>
      </c>
      <c r="AI76" s="1" t="str">
        <f>IF(Tool!D79="","",VLOOKUP(AH76,Tool!$B$12:$D$108,2,FALSE))</f>
        <v/>
      </c>
      <c r="AJ76" s="1" t="str">
        <f>IF(Tool!C79="","",VLOOKUP(AH76,Tool!$B$12:$D$108,3,FALSE))</f>
        <v/>
      </c>
      <c r="AK76" s="11"/>
      <c r="AL76" s="3" t="str">
        <f t="shared" si="12"/>
        <v/>
      </c>
      <c r="AM76" s="3">
        <f t="shared" si="13"/>
        <v>0</v>
      </c>
      <c r="AN76" s="3">
        <f t="shared" si="19"/>
        <v>0</v>
      </c>
      <c r="AO76" s="3">
        <f t="shared" si="14"/>
        <v>0</v>
      </c>
      <c r="AP76" s="3">
        <f t="shared" si="15"/>
        <v>0</v>
      </c>
      <c r="AQ76" s="3" t="str">
        <f t="shared" si="20"/>
        <v/>
      </c>
      <c r="AR76" s="3" t="str">
        <f t="shared" si="21"/>
        <v/>
      </c>
      <c r="AS76" s="3">
        <f>LARGE($AP$9:$AP$105,AE76)</f>
        <v>0</v>
      </c>
      <c r="AT76" s="2">
        <v>68</v>
      </c>
      <c r="AU76" s="2" t="str">
        <f t="shared" ca="1" si="22"/>
        <v/>
      </c>
      <c r="AV76" s="2" t="str">
        <f t="shared" ca="1" si="23"/>
        <v/>
      </c>
    </row>
    <row r="77" spans="31:48" x14ac:dyDescent="0.25">
      <c r="AE77" s="3">
        <v>69</v>
      </c>
      <c r="AF77" s="3">
        <f t="shared" si="16"/>
        <v>60</v>
      </c>
      <c r="AG77" s="1">
        <f t="shared" si="17"/>
        <v>70</v>
      </c>
      <c r="AH77" s="1" t="str">
        <f t="shared" si="18"/>
        <v/>
      </c>
      <c r="AI77" s="1" t="str">
        <f>IF(Tool!D80="","",VLOOKUP(AH77,Tool!$B$12:$D$108,2,FALSE))</f>
        <v/>
      </c>
      <c r="AJ77" s="1" t="str">
        <f>IF(Tool!C80="","",VLOOKUP(AH77,Tool!$B$12:$D$108,3,FALSE))</f>
        <v/>
      </c>
      <c r="AK77" s="11"/>
      <c r="AL77" s="3" t="str">
        <f t="shared" si="12"/>
        <v/>
      </c>
      <c r="AM77" s="3">
        <f t="shared" si="13"/>
        <v>0</v>
      </c>
      <c r="AN77" s="3">
        <f t="shared" si="19"/>
        <v>0</v>
      </c>
      <c r="AO77" s="3">
        <f t="shared" si="14"/>
        <v>0</v>
      </c>
      <c r="AP77" s="3">
        <f t="shared" si="15"/>
        <v>0</v>
      </c>
      <c r="AQ77" s="3" t="str">
        <f t="shared" si="20"/>
        <v/>
      </c>
      <c r="AR77" s="3" t="str">
        <f t="shared" si="21"/>
        <v/>
      </c>
      <c r="AS77" s="3">
        <f>LARGE($AP$9:$AP$105,AE77)</f>
        <v>0</v>
      </c>
      <c r="AT77" s="2">
        <v>69</v>
      </c>
      <c r="AU77" s="2" t="str">
        <f t="shared" ca="1" si="22"/>
        <v/>
      </c>
      <c r="AV77" s="2" t="str">
        <f t="shared" ca="1" si="23"/>
        <v/>
      </c>
    </row>
    <row r="78" spans="31:48" x14ac:dyDescent="0.25">
      <c r="AE78" s="3">
        <v>70</v>
      </c>
      <c r="AF78" s="3">
        <f t="shared" si="16"/>
        <v>61</v>
      </c>
      <c r="AG78" s="1">
        <f t="shared" si="17"/>
        <v>71</v>
      </c>
      <c r="AH78" s="1" t="str">
        <f t="shared" si="18"/>
        <v/>
      </c>
      <c r="AI78" s="1" t="str">
        <f>IF(Tool!D81="","",VLOOKUP(AH78,Tool!$B$12:$D$108,2,FALSE))</f>
        <v/>
      </c>
      <c r="AJ78" s="1" t="str">
        <f>IF(Tool!C81="","",VLOOKUP(AH78,Tool!$B$12:$D$108,3,FALSE))</f>
        <v/>
      </c>
      <c r="AK78" s="11"/>
      <c r="AL78" s="3" t="str">
        <f t="shared" si="12"/>
        <v/>
      </c>
      <c r="AM78" s="3">
        <f t="shared" si="13"/>
        <v>0</v>
      </c>
      <c r="AN78" s="3">
        <f t="shared" si="19"/>
        <v>0</v>
      </c>
      <c r="AO78" s="3">
        <f t="shared" si="14"/>
        <v>0</v>
      </c>
      <c r="AP78" s="3">
        <f t="shared" si="15"/>
        <v>0</v>
      </c>
      <c r="AQ78" s="3" t="str">
        <f t="shared" si="20"/>
        <v/>
      </c>
      <c r="AR78" s="3" t="str">
        <f t="shared" si="21"/>
        <v/>
      </c>
      <c r="AS78" s="3">
        <f>LARGE($AP$9:$AP$105,AE78)</f>
        <v>0</v>
      </c>
      <c r="AT78" s="2">
        <v>70</v>
      </c>
      <c r="AU78" s="2" t="str">
        <f t="shared" ca="1" si="22"/>
        <v/>
      </c>
      <c r="AV78" s="2" t="str">
        <f t="shared" ca="1" si="23"/>
        <v/>
      </c>
    </row>
    <row r="79" spans="31:48" x14ac:dyDescent="0.25">
      <c r="AE79" s="3">
        <v>71</v>
      </c>
      <c r="AF79" s="3">
        <f t="shared" si="16"/>
        <v>62</v>
      </c>
      <c r="AG79" s="1">
        <f t="shared" si="17"/>
        <v>72</v>
      </c>
      <c r="AH79" s="1" t="str">
        <f t="shared" si="18"/>
        <v/>
      </c>
      <c r="AI79" s="1" t="str">
        <f>IF(Tool!D82="","",VLOOKUP(AH79,Tool!$B$12:$D$108,2,FALSE))</f>
        <v/>
      </c>
      <c r="AJ79" s="1" t="str">
        <f>IF(Tool!C82="","",VLOOKUP(AH79,Tool!$B$12:$D$108,3,FALSE))</f>
        <v/>
      </c>
      <c r="AK79" s="11"/>
      <c r="AL79" s="3" t="str">
        <f t="shared" si="12"/>
        <v/>
      </c>
      <c r="AM79" s="3">
        <f t="shared" si="13"/>
        <v>0</v>
      </c>
      <c r="AN79" s="3">
        <f t="shared" si="19"/>
        <v>0</v>
      </c>
      <c r="AO79" s="3">
        <f t="shared" si="14"/>
        <v>0</v>
      </c>
      <c r="AP79" s="3">
        <f t="shared" si="15"/>
        <v>0</v>
      </c>
      <c r="AQ79" s="3" t="str">
        <f t="shared" si="20"/>
        <v/>
      </c>
      <c r="AR79" s="3" t="str">
        <f t="shared" si="21"/>
        <v/>
      </c>
      <c r="AS79" s="3">
        <f>LARGE($AP$9:$AP$105,AE79)</f>
        <v>0</v>
      </c>
      <c r="AT79" s="2">
        <v>71</v>
      </c>
      <c r="AU79" s="2" t="str">
        <f t="shared" ca="1" si="22"/>
        <v/>
      </c>
      <c r="AV79" s="2" t="str">
        <f t="shared" ca="1" si="23"/>
        <v/>
      </c>
    </row>
    <row r="80" spans="31:48" x14ac:dyDescent="0.25">
      <c r="AE80" s="3">
        <v>72</v>
      </c>
      <c r="AF80" s="3">
        <f t="shared" si="16"/>
        <v>63</v>
      </c>
      <c r="AG80" s="1">
        <f t="shared" si="17"/>
        <v>73</v>
      </c>
      <c r="AH80" s="1" t="str">
        <f t="shared" si="18"/>
        <v/>
      </c>
      <c r="AI80" s="1" t="str">
        <f>IF(Tool!D83="","",VLOOKUP(AH80,Tool!$B$12:$D$108,2,FALSE))</f>
        <v/>
      </c>
      <c r="AJ80" s="1" t="str">
        <f>IF(Tool!C83="","",VLOOKUP(AH80,Tool!$B$12:$D$108,3,FALSE))</f>
        <v/>
      </c>
      <c r="AK80" s="11"/>
      <c r="AL80" s="3" t="str">
        <f t="shared" si="12"/>
        <v/>
      </c>
      <c r="AM80" s="3">
        <f t="shared" si="13"/>
        <v>0</v>
      </c>
      <c r="AN80" s="3">
        <f t="shared" si="19"/>
        <v>0</v>
      </c>
      <c r="AO80" s="3">
        <f t="shared" si="14"/>
        <v>0</v>
      </c>
      <c r="AP80" s="3">
        <f t="shared" si="15"/>
        <v>0</v>
      </c>
      <c r="AQ80" s="3" t="str">
        <f t="shared" si="20"/>
        <v/>
      </c>
      <c r="AR80" s="3" t="str">
        <f t="shared" si="21"/>
        <v/>
      </c>
      <c r="AS80" s="3">
        <f>LARGE($AP$9:$AP$105,AE80)</f>
        <v>0</v>
      </c>
      <c r="AT80" s="2">
        <v>72</v>
      </c>
      <c r="AU80" s="2" t="str">
        <f t="shared" ca="1" si="22"/>
        <v/>
      </c>
      <c r="AV80" s="2" t="str">
        <f t="shared" ca="1" si="23"/>
        <v/>
      </c>
    </row>
    <row r="81" spans="31:48" x14ac:dyDescent="0.25">
      <c r="AE81" s="3">
        <v>73</v>
      </c>
      <c r="AF81" s="3">
        <f t="shared" si="16"/>
        <v>64</v>
      </c>
      <c r="AG81" s="1">
        <f t="shared" si="17"/>
        <v>74</v>
      </c>
      <c r="AH81" s="1" t="str">
        <f t="shared" si="18"/>
        <v/>
      </c>
      <c r="AI81" s="1" t="str">
        <f>IF(Tool!D84="","",VLOOKUP(AH81,Tool!$B$12:$D$108,2,FALSE))</f>
        <v/>
      </c>
      <c r="AJ81" s="1" t="str">
        <f>IF(Tool!C84="","",VLOOKUP(AH81,Tool!$B$12:$D$108,3,FALSE))</f>
        <v/>
      </c>
      <c r="AK81" s="11"/>
      <c r="AL81" s="3" t="str">
        <f t="shared" si="12"/>
        <v/>
      </c>
      <c r="AM81" s="3">
        <f t="shared" si="13"/>
        <v>0</v>
      </c>
      <c r="AN81" s="3">
        <f t="shared" si="19"/>
        <v>0</v>
      </c>
      <c r="AO81" s="3">
        <f t="shared" si="14"/>
        <v>0</v>
      </c>
      <c r="AP81" s="3">
        <f t="shared" si="15"/>
        <v>0</v>
      </c>
      <c r="AQ81" s="3" t="str">
        <f t="shared" si="20"/>
        <v/>
      </c>
      <c r="AR81" s="3" t="str">
        <f t="shared" si="21"/>
        <v/>
      </c>
      <c r="AS81" s="3">
        <f>LARGE($AP$9:$AP$105,AE81)</f>
        <v>0</v>
      </c>
      <c r="AT81" s="2">
        <v>73</v>
      </c>
      <c r="AU81" s="2" t="str">
        <f t="shared" ca="1" si="22"/>
        <v/>
      </c>
      <c r="AV81" s="2" t="str">
        <f t="shared" ca="1" si="23"/>
        <v/>
      </c>
    </row>
    <row r="82" spans="31:48" x14ac:dyDescent="0.25">
      <c r="AE82" s="3">
        <v>74</v>
      </c>
      <c r="AF82" s="3">
        <f t="shared" si="16"/>
        <v>65</v>
      </c>
      <c r="AG82" s="1">
        <f t="shared" si="17"/>
        <v>75</v>
      </c>
      <c r="AH82" s="1" t="str">
        <f t="shared" si="18"/>
        <v/>
      </c>
      <c r="AI82" s="1" t="str">
        <f>IF(Tool!D85="","",VLOOKUP(AH82,Tool!$B$12:$D$108,2,FALSE))</f>
        <v/>
      </c>
      <c r="AJ82" s="1" t="str">
        <f>IF(Tool!C85="","",VLOOKUP(AH82,Tool!$B$12:$D$108,3,FALSE))</f>
        <v/>
      </c>
      <c r="AK82" s="11"/>
      <c r="AL82" s="3" t="str">
        <f t="shared" si="12"/>
        <v/>
      </c>
      <c r="AM82" s="3">
        <f t="shared" si="13"/>
        <v>0</v>
      </c>
      <c r="AN82" s="3">
        <f t="shared" si="19"/>
        <v>0</v>
      </c>
      <c r="AO82" s="3">
        <f t="shared" si="14"/>
        <v>0</v>
      </c>
      <c r="AP82" s="3">
        <f t="shared" si="15"/>
        <v>0</v>
      </c>
      <c r="AQ82" s="3" t="str">
        <f t="shared" si="20"/>
        <v/>
      </c>
      <c r="AR82" s="3" t="str">
        <f t="shared" si="21"/>
        <v/>
      </c>
      <c r="AS82" s="3">
        <f>LARGE($AP$9:$AP$105,AE82)</f>
        <v>0</v>
      </c>
      <c r="AT82" s="2">
        <v>74</v>
      </c>
      <c r="AU82" s="2" t="str">
        <f t="shared" ca="1" si="22"/>
        <v/>
      </c>
      <c r="AV82" s="2" t="str">
        <f t="shared" ca="1" si="23"/>
        <v/>
      </c>
    </row>
    <row r="83" spans="31:48" x14ac:dyDescent="0.25">
      <c r="AE83" s="3">
        <v>75</v>
      </c>
      <c r="AF83" s="3">
        <f t="shared" si="16"/>
        <v>66</v>
      </c>
      <c r="AG83" s="1">
        <f t="shared" si="17"/>
        <v>76</v>
      </c>
      <c r="AH83" s="1" t="str">
        <f t="shared" si="18"/>
        <v/>
      </c>
      <c r="AI83" s="1" t="str">
        <f>IF(Tool!D86="","",VLOOKUP(AH83,Tool!$B$12:$D$108,2,FALSE))</f>
        <v/>
      </c>
      <c r="AJ83" s="1" t="str">
        <f>IF(Tool!C86="","",VLOOKUP(AH83,Tool!$B$12:$D$108,3,FALSE))</f>
        <v/>
      </c>
      <c r="AK83" s="11"/>
      <c r="AL83" s="3" t="str">
        <f t="shared" si="12"/>
        <v/>
      </c>
      <c r="AM83" s="3">
        <f t="shared" si="13"/>
        <v>0</v>
      </c>
      <c r="AN83" s="3">
        <f t="shared" si="19"/>
        <v>0</v>
      </c>
      <c r="AO83" s="3">
        <f t="shared" si="14"/>
        <v>0</v>
      </c>
      <c r="AP83" s="3">
        <f t="shared" si="15"/>
        <v>0</v>
      </c>
      <c r="AQ83" s="3" t="str">
        <f t="shared" si="20"/>
        <v/>
      </c>
      <c r="AR83" s="3" t="str">
        <f t="shared" si="21"/>
        <v/>
      </c>
      <c r="AS83" s="3">
        <f>LARGE($AP$9:$AP$105,AE83)</f>
        <v>0</v>
      </c>
      <c r="AT83" s="2">
        <v>75</v>
      </c>
      <c r="AU83" s="2" t="str">
        <f t="shared" ca="1" si="22"/>
        <v/>
      </c>
      <c r="AV83" s="2" t="str">
        <f t="shared" ca="1" si="23"/>
        <v/>
      </c>
    </row>
    <row r="84" spans="31:48" x14ac:dyDescent="0.25">
      <c r="AE84" s="3">
        <v>76</v>
      </c>
      <c r="AF84" s="3">
        <f t="shared" si="16"/>
        <v>67</v>
      </c>
      <c r="AG84" s="1">
        <f t="shared" si="17"/>
        <v>77</v>
      </c>
      <c r="AH84" s="1" t="str">
        <f t="shared" si="18"/>
        <v/>
      </c>
      <c r="AI84" s="1" t="str">
        <f>IF(Tool!D87="","",VLOOKUP(AH84,Tool!$B$12:$D$108,2,FALSE))</f>
        <v/>
      </c>
      <c r="AJ84" s="1" t="str">
        <f>IF(Tool!C87="","",VLOOKUP(AH84,Tool!$B$12:$D$108,3,FALSE))</f>
        <v/>
      </c>
      <c r="AK84" s="11"/>
      <c r="AL84" s="3" t="str">
        <f t="shared" ref="AL84:AL105" si="24">IF(AI84="","",1)</f>
        <v/>
      </c>
      <c r="AM84" s="3">
        <f t="shared" ref="AM84:AM105" si="25">IF(AH84="",0,IF(AM83=1,$AM$9,AM83-1))</f>
        <v>0</v>
      </c>
      <c r="AN84" s="3">
        <f t="shared" si="19"/>
        <v>0</v>
      </c>
      <c r="AO84" s="3">
        <f t="shared" ref="AO84:AO105" si="26">IF(AH84="",0,IF(AM84&lt;AM83,AO83,AO83-1))</f>
        <v>0</v>
      </c>
      <c r="AP84" s="3">
        <f t="shared" ref="AP84:AP105" si="27">AN84+AO84</f>
        <v>0</v>
      </c>
      <c r="AQ84" s="3" t="str">
        <f t="shared" si="20"/>
        <v/>
      </c>
      <c r="AR84" s="3" t="str">
        <f t="shared" si="21"/>
        <v/>
      </c>
      <c r="AS84" s="3">
        <f>LARGE($AP$9:$AP$105,AE84)</f>
        <v>0</v>
      </c>
      <c r="AT84" s="2">
        <v>76</v>
      </c>
      <c r="AU84" s="2" t="str">
        <f t="shared" ca="1" si="22"/>
        <v/>
      </c>
      <c r="AV84" s="2" t="str">
        <f t="shared" ca="1" si="23"/>
        <v/>
      </c>
    </row>
    <row r="85" spans="31:48" x14ac:dyDescent="0.25">
      <c r="AE85" s="3">
        <v>77</v>
      </c>
      <c r="AF85" s="3">
        <f t="shared" si="16"/>
        <v>68</v>
      </c>
      <c r="AG85" s="1">
        <f t="shared" si="17"/>
        <v>78</v>
      </c>
      <c r="AH85" s="1" t="str">
        <f t="shared" si="18"/>
        <v/>
      </c>
      <c r="AI85" s="1" t="str">
        <f>IF(Tool!D88="","",VLOOKUP(AH85,Tool!$B$12:$D$108,2,FALSE))</f>
        <v/>
      </c>
      <c r="AJ85" s="1" t="str">
        <f>IF(Tool!C88="","",VLOOKUP(AH85,Tool!$B$12:$D$108,3,FALSE))</f>
        <v/>
      </c>
      <c r="AK85" s="11"/>
      <c r="AL85" s="3" t="str">
        <f t="shared" si="24"/>
        <v/>
      </c>
      <c r="AM85" s="3">
        <f t="shared" si="25"/>
        <v>0</v>
      </c>
      <c r="AN85" s="3">
        <f t="shared" si="19"/>
        <v>0</v>
      </c>
      <c r="AO85" s="3">
        <f t="shared" si="26"/>
        <v>0</v>
      </c>
      <c r="AP85" s="3">
        <f t="shared" si="27"/>
        <v>0</v>
      </c>
      <c r="AQ85" s="3" t="str">
        <f t="shared" si="20"/>
        <v/>
      </c>
      <c r="AR85" s="3" t="str">
        <f t="shared" si="21"/>
        <v/>
      </c>
      <c r="AS85" s="3">
        <f>LARGE($AP$9:$AP$105,AE85)</f>
        <v>0</v>
      </c>
      <c r="AT85" s="2">
        <v>77</v>
      </c>
      <c r="AU85" s="2" t="str">
        <f t="shared" ca="1" si="22"/>
        <v/>
      </c>
      <c r="AV85" s="2" t="str">
        <f t="shared" ca="1" si="23"/>
        <v/>
      </c>
    </row>
    <row r="86" spans="31:48" x14ac:dyDescent="0.25">
      <c r="AE86" s="3">
        <v>78</v>
      </c>
      <c r="AF86" s="3">
        <f t="shared" si="16"/>
        <v>69</v>
      </c>
      <c r="AG86" s="1">
        <f t="shared" si="17"/>
        <v>79</v>
      </c>
      <c r="AH86" s="1" t="str">
        <f t="shared" si="18"/>
        <v/>
      </c>
      <c r="AI86" s="1" t="str">
        <f>IF(Tool!D89="","",VLOOKUP(AH86,Tool!$B$12:$D$108,2,FALSE))</f>
        <v/>
      </c>
      <c r="AJ86" s="1" t="str">
        <f>IF(Tool!C89="","",VLOOKUP(AH86,Tool!$B$12:$D$108,3,FALSE))</f>
        <v/>
      </c>
      <c r="AK86" s="11"/>
      <c r="AL86" s="3" t="str">
        <f t="shared" si="24"/>
        <v/>
      </c>
      <c r="AM86" s="3">
        <f t="shared" si="25"/>
        <v>0</v>
      </c>
      <c r="AN86" s="3">
        <f t="shared" si="19"/>
        <v>0</v>
      </c>
      <c r="AO86" s="3">
        <f t="shared" si="26"/>
        <v>0</v>
      </c>
      <c r="AP86" s="3">
        <f t="shared" si="27"/>
        <v>0</v>
      </c>
      <c r="AQ86" s="3" t="str">
        <f t="shared" si="20"/>
        <v/>
      </c>
      <c r="AR86" s="3" t="str">
        <f t="shared" si="21"/>
        <v/>
      </c>
      <c r="AS86" s="3">
        <f>LARGE($AP$9:$AP$105,AE86)</f>
        <v>0</v>
      </c>
      <c r="AT86" s="2">
        <v>78</v>
      </c>
      <c r="AU86" s="2" t="str">
        <f t="shared" ca="1" si="22"/>
        <v/>
      </c>
      <c r="AV86" s="2" t="str">
        <f t="shared" ca="1" si="23"/>
        <v/>
      </c>
    </row>
    <row r="87" spans="31:48" x14ac:dyDescent="0.25">
      <c r="AE87" s="3">
        <v>79</v>
      </c>
      <c r="AF87" s="3">
        <f t="shared" si="16"/>
        <v>70</v>
      </c>
      <c r="AG87" s="1">
        <f t="shared" si="17"/>
        <v>80</v>
      </c>
      <c r="AH87" s="1" t="str">
        <f t="shared" si="18"/>
        <v/>
      </c>
      <c r="AI87" s="1" t="str">
        <f>IF(Tool!D90="","",VLOOKUP(AH87,Tool!$B$12:$D$108,2,FALSE))</f>
        <v/>
      </c>
      <c r="AJ87" s="1" t="str">
        <f>IF(Tool!C90="","",VLOOKUP(AH87,Tool!$B$12:$D$108,3,FALSE))</f>
        <v/>
      </c>
      <c r="AK87" s="11"/>
      <c r="AL87" s="3" t="str">
        <f t="shared" si="24"/>
        <v/>
      </c>
      <c r="AM87" s="3">
        <f t="shared" si="25"/>
        <v>0</v>
      </c>
      <c r="AN87" s="3">
        <f t="shared" si="19"/>
        <v>0</v>
      </c>
      <c r="AO87" s="3">
        <f t="shared" si="26"/>
        <v>0</v>
      </c>
      <c r="AP87" s="3">
        <f t="shared" si="27"/>
        <v>0</v>
      </c>
      <c r="AQ87" s="3" t="str">
        <f t="shared" si="20"/>
        <v/>
      </c>
      <c r="AR87" s="3" t="str">
        <f t="shared" si="21"/>
        <v/>
      </c>
      <c r="AS87" s="3">
        <f>LARGE($AP$9:$AP$105,AE87)</f>
        <v>0</v>
      </c>
      <c r="AT87" s="2">
        <v>79</v>
      </c>
      <c r="AU87" s="2" t="str">
        <f t="shared" ca="1" si="22"/>
        <v/>
      </c>
      <c r="AV87" s="2" t="str">
        <f t="shared" ca="1" si="23"/>
        <v/>
      </c>
    </row>
    <row r="88" spans="31:48" x14ac:dyDescent="0.25">
      <c r="AE88" s="3">
        <v>80</v>
      </c>
      <c r="AF88" s="3">
        <f t="shared" si="16"/>
        <v>71</v>
      </c>
      <c r="AG88" s="1">
        <f t="shared" si="17"/>
        <v>81</v>
      </c>
      <c r="AH88" s="1" t="str">
        <f t="shared" si="18"/>
        <v/>
      </c>
      <c r="AI88" s="1" t="str">
        <f>IF(Tool!D91="","",VLOOKUP(AH88,Tool!$B$12:$D$108,2,FALSE))</f>
        <v/>
      </c>
      <c r="AJ88" s="1" t="str">
        <f>IF(Tool!C91="","",VLOOKUP(AH88,Tool!$B$12:$D$108,3,FALSE))</f>
        <v/>
      </c>
      <c r="AK88" s="11"/>
      <c r="AL88" s="3" t="str">
        <f t="shared" si="24"/>
        <v/>
      </c>
      <c r="AM88" s="3">
        <f t="shared" si="25"/>
        <v>0</v>
      </c>
      <c r="AN88" s="3">
        <f t="shared" si="19"/>
        <v>0</v>
      </c>
      <c r="AO88" s="3">
        <f t="shared" si="26"/>
        <v>0</v>
      </c>
      <c r="AP88" s="3">
        <f t="shared" si="27"/>
        <v>0</v>
      </c>
      <c r="AQ88" s="3" t="str">
        <f t="shared" si="20"/>
        <v/>
      </c>
      <c r="AR88" s="3" t="str">
        <f t="shared" si="21"/>
        <v/>
      </c>
      <c r="AS88" s="3">
        <f>LARGE($AP$9:$AP$105,AE88)</f>
        <v>0</v>
      </c>
      <c r="AT88" s="2">
        <v>80</v>
      </c>
      <c r="AU88" s="2" t="str">
        <f t="shared" ca="1" si="22"/>
        <v/>
      </c>
      <c r="AV88" s="2" t="str">
        <f t="shared" ca="1" si="23"/>
        <v/>
      </c>
    </row>
    <row r="89" spans="31:48" x14ac:dyDescent="0.25">
      <c r="AE89" s="3">
        <v>81</v>
      </c>
      <c r="AF89" s="3">
        <f t="shared" si="16"/>
        <v>72</v>
      </c>
      <c r="AG89" s="1">
        <f t="shared" si="17"/>
        <v>82</v>
      </c>
      <c r="AH89" s="1" t="str">
        <f t="shared" si="18"/>
        <v/>
      </c>
      <c r="AI89" s="1" t="str">
        <f>IF(Tool!D92="","",VLOOKUP(AH89,Tool!$B$12:$D$108,2,FALSE))</f>
        <v/>
      </c>
      <c r="AJ89" s="1" t="str">
        <f>IF(Tool!C92="","",VLOOKUP(AH89,Tool!$B$12:$D$108,3,FALSE))</f>
        <v/>
      </c>
      <c r="AK89" s="11"/>
      <c r="AL89" s="3" t="str">
        <f t="shared" si="24"/>
        <v/>
      </c>
      <c r="AM89" s="3">
        <f t="shared" si="25"/>
        <v>0</v>
      </c>
      <c r="AN89" s="3">
        <f t="shared" si="19"/>
        <v>0</v>
      </c>
      <c r="AO89" s="3">
        <f t="shared" si="26"/>
        <v>0</v>
      </c>
      <c r="AP89" s="3">
        <f t="shared" si="27"/>
        <v>0</v>
      </c>
      <c r="AQ89" s="3" t="str">
        <f t="shared" si="20"/>
        <v/>
      </c>
      <c r="AR89" s="3" t="str">
        <f t="shared" si="21"/>
        <v/>
      </c>
      <c r="AS89" s="3">
        <f>LARGE($AP$9:$AP$105,AE89)</f>
        <v>0</v>
      </c>
      <c r="AT89" s="2">
        <v>81</v>
      </c>
      <c r="AU89" s="2" t="str">
        <f t="shared" ca="1" si="22"/>
        <v/>
      </c>
      <c r="AV89" s="2" t="str">
        <f t="shared" ca="1" si="23"/>
        <v/>
      </c>
    </row>
    <row r="90" spans="31:48" x14ac:dyDescent="0.25">
      <c r="AE90" s="3">
        <v>82</v>
      </c>
      <c r="AF90" s="3">
        <f t="shared" si="16"/>
        <v>73</v>
      </c>
      <c r="AG90" s="1">
        <f t="shared" si="17"/>
        <v>83</v>
      </c>
      <c r="AH90" s="1" t="str">
        <f t="shared" si="18"/>
        <v/>
      </c>
      <c r="AI90" s="1" t="str">
        <f>IF(Tool!D93="","",VLOOKUP(AH90,Tool!$B$12:$D$108,2,FALSE))</f>
        <v/>
      </c>
      <c r="AJ90" s="1" t="str">
        <f>IF(Tool!C93="","",VLOOKUP(AH90,Tool!$B$12:$D$108,3,FALSE))</f>
        <v/>
      </c>
      <c r="AK90" s="11"/>
      <c r="AL90" s="3" t="str">
        <f t="shared" si="24"/>
        <v/>
      </c>
      <c r="AM90" s="3">
        <f t="shared" si="25"/>
        <v>0</v>
      </c>
      <c r="AN90" s="3">
        <f t="shared" si="19"/>
        <v>0</v>
      </c>
      <c r="AO90" s="3">
        <f t="shared" si="26"/>
        <v>0</v>
      </c>
      <c r="AP90" s="3">
        <f t="shared" si="27"/>
        <v>0</v>
      </c>
      <c r="AQ90" s="3" t="str">
        <f t="shared" si="20"/>
        <v/>
      </c>
      <c r="AR90" s="3" t="str">
        <f t="shared" si="21"/>
        <v/>
      </c>
      <c r="AS90" s="3">
        <f>LARGE($AP$9:$AP$105,AE90)</f>
        <v>0</v>
      </c>
      <c r="AT90" s="2">
        <v>82</v>
      </c>
      <c r="AU90" s="2" t="str">
        <f t="shared" ca="1" si="22"/>
        <v/>
      </c>
      <c r="AV90" s="2" t="str">
        <f t="shared" ca="1" si="23"/>
        <v/>
      </c>
    </row>
    <row r="91" spans="31:48" x14ac:dyDescent="0.25">
      <c r="AE91" s="3">
        <v>83</v>
      </c>
      <c r="AF91" s="3">
        <f t="shared" si="16"/>
        <v>74</v>
      </c>
      <c r="AG91" s="1">
        <f t="shared" si="17"/>
        <v>84</v>
      </c>
      <c r="AH91" s="1" t="str">
        <f t="shared" si="18"/>
        <v/>
      </c>
      <c r="AI91" s="1" t="str">
        <f>IF(Tool!D94="","",VLOOKUP(AH91,Tool!$B$12:$D$108,2,FALSE))</f>
        <v/>
      </c>
      <c r="AJ91" s="1" t="str">
        <f>IF(Tool!C94="","",VLOOKUP(AH91,Tool!$B$12:$D$108,3,FALSE))</f>
        <v/>
      </c>
      <c r="AK91" s="11"/>
      <c r="AL91" s="3" t="str">
        <f t="shared" si="24"/>
        <v/>
      </c>
      <c r="AM91" s="3">
        <f t="shared" si="25"/>
        <v>0</v>
      </c>
      <c r="AN91" s="3">
        <f t="shared" si="19"/>
        <v>0</v>
      </c>
      <c r="AO91" s="3">
        <f t="shared" si="26"/>
        <v>0</v>
      </c>
      <c r="AP91" s="3">
        <f t="shared" si="27"/>
        <v>0</v>
      </c>
      <c r="AQ91" s="3" t="str">
        <f t="shared" si="20"/>
        <v/>
      </c>
      <c r="AR91" s="3" t="str">
        <f t="shared" si="21"/>
        <v/>
      </c>
      <c r="AS91" s="3">
        <f>LARGE($AP$9:$AP$105,AE91)</f>
        <v>0</v>
      </c>
      <c r="AT91" s="2">
        <v>83</v>
      </c>
      <c r="AU91" s="2" t="str">
        <f t="shared" ca="1" si="22"/>
        <v/>
      </c>
      <c r="AV91" s="2" t="str">
        <f t="shared" ca="1" si="23"/>
        <v/>
      </c>
    </row>
    <row r="92" spans="31:48" x14ac:dyDescent="0.25">
      <c r="AE92" s="3">
        <v>84</v>
      </c>
      <c r="AF92" s="3">
        <f t="shared" si="16"/>
        <v>75</v>
      </c>
      <c r="AG92" s="1">
        <f t="shared" si="17"/>
        <v>85</v>
      </c>
      <c r="AH92" s="1" t="str">
        <f t="shared" si="18"/>
        <v/>
      </c>
      <c r="AI92" s="1" t="str">
        <f>IF(Tool!D95="","",VLOOKUP(AH92,Tool!$B$12:$D$108,2,FALSE))</f>
        <v/>
      </c>
      <c r="AJ92" s="1" t="str">
        <f>IF(Tool!C95="","",VLOOKUP(AH92,Tool!$B$12:$D$108,3,FALSE))</f>
        <v/>
      </c>
      <c r="AK92" s="11"/>
      <c r="AL92" s="3" t="str">
        <f t="shared" si="24"/>
        <v/>
      </c>
      <c r="AM92" s="3">
        <f t="shared" si="25"/>
        <v>0</v>
      </c>
      <c r="AN92" s="3">
        <f t="shared" si="19"/>
        <v>0</v>
      </c>
      <c r="AO92" s="3">
        <f t="shared" si="26"/>
        <v>0</v>
      </c>
      <c r="AP92" s="3">
        <f t="shared" si="27"/>
        <v>0</v>
      </c>
      <c r="AQ92" s="3" t="str">
        <f t="shared" si="20"/>
        <v/>
      </c>
      <c r="AR92" s="3" t="str">
        <f t="shared" si="21"/>
        <v/>
      </c>
      <c r="AS92" s="3">
        <f>LARGE($AP$9:$AP$105,AE92)</f>
        <v>0</v>
      </c>
      <c r="AT92" s="2">
        <v>84</v>
      </c>
      <c r="AU92" s="2" t="str">
        <f t="shared" ca="1" si="22"/>
        <v/>
      </c>
      <c r="AV92" s="2" t="str">
        <f t="shared" ca="1" si="23"/>
        <v/>
      </c>
    </row>
    <row r="93" spans="31:48" x14ac:dyDescent="0.25">
      <c r="AE93" s="3">
        <v>85</v>
      </c>
      <c r="AF93" s="3">
        <f t="shared" si="16"/>
        <v>76</v>
      </c>
      <c r="AG93" s="1">
        <f t="shared" si="17"/>
        <v>86</v>
      </c>
      <c r="AH93" s="1" t="str">
        <f t="shared" si="18"/>
        <v/>
      </c>
      <c r="AI93" s="1" t="str">
        <f>IF(Tool!D96="","",VLOOKUP(AH93,Tool!$B$12:$D$108,2,FALSE))</f>
        <v/>
      </c>
      <c r="AJ93" s="1" t="str">
        <f>IF(Tool!C96="","",VLOOKUP(AH93,Tool!$B$12:$D$108,3,FALSE))</f>
        <v/>
      </c>
      <c r="AK93" s="11"/>
      <c r="AL93" s="3" t="str">
        <f t="shared" si="24"/>
        <v/>
      </c>
      <c r="AM93" s="3">
        <f t="shared" si="25"/>
        <v>0</v>
      </c>
      <c r="AN93" s="3">
        <f t="shared" si="19"/>
        <v>0</v>
      </c>
      <c r="AO93" s="3">
        <f t="shared" si="26"/>
        <v>0</v>
      </c>
      <c r="AP93" s="3">
        <f t="shared" si="27"/>
        <v>0</v>
      </c>
      <c r="AQ93" s="3" t="str">
        <f t="shared" si="20"/>
        <v/>
      </c>
      <c r="AR93" s="3" t="str">
        <f t="shared" si="21"/>
        <v/>
      </c>
      <c r="AS93" s="3">
        <f>LARGE($AP$9:$AP$105,AE93)</f>
        <v>0</v>
      </c>
      <c r="AT93" s="2">
        <v>85</v>
      </c>
      <c r="AU93" s="2" t="str">
        <f t="shared" ca="1" si="22"/>
        <v/>
      </c>
      <c r="AV93" s="2" t="str">
        <f t="shared" ca="1" si="23"/>
        <v/>
      </c>
    </row>
    <row r="94" spans="31:48" x14ac:dyDescent="0.25">
      <c r="AE94" s="3">
        <v>86</v>
      </c>
      <c r="AF94" s="3">
        <f t="shared" si="16"/>
        <v>77</v>
      </c>
      <c r="AG94" s="1">
        <f t="shared" si="17"/>
        <v>87</v>
      </c>
      <c r="AH94" s="1" t="str">
        <f t="shared" si="18"/>
        <v/>
      </c>
      <c r="AI94" s="1" t="str">
        <f>IF(Tool!D97="","",VLOOKUP(AH94,Tool!$B$12:$D$108,2,FALSE))</f>
        <v/>
      </c>
      <c r="AJ94" s="1" t="str">
        <f>IF(Tool!C97="","",VLOOKUP(AH94,Tool!$B$12:$D$108,3,FALSE))</f>
        <v/>
      </c>
      <c r="AK94" s="11"/>
      <c r="AL94" s="3" t="str">
        <f t="shared" si="24"/>
        <v/>
      </c>
      <c r="AM94" s="3">
        <f t="shared" si="25"/>
        <v>0</v>
      </c>
      <c r="AN94" s="3">
        <f t="shared" si="19"/>
        <v>0</v>
      </c>
      <c r="AO94" s="3">
        <f t="shared" si="26"/>
        <v>0</v>
      </c>
      <c r="AP94" s="3">
        <f t="shared" si="27"/>
        <v>0</v>
      </c>
      <c r="AQ94" s="3" t="str">
        <f t="shared" si="20"/>
        <v/>
      </c>
      <c r="AR94" s="3" t="str">
        <f t="shared" si="21"/>
        <v/>
      </c>
      <c r="AS94" s="3">
        <f>LARGE($AP$9:$AP$105,AE94)</f>
        <v>0</v>
      </c>
      <c r="AT94" s="2">
        <v>86</v>
      </c>
      <c r="AU94" s="2" t="str">
        <f t="shared" ca="1" si="22"/>
        <v/>
      </c>
      <c r="AV94" s="2" t="str">
        <f t="shared" ca="1" si="23"/>
        <v/>
      </c>
    </row>
    <row r="95" spans="31:48" x14ac:dyDescent="0.25">
      <c r="AE95" s="3">
        <v>87</v>
      </c>
      <c r="AF95" s="3">
        <f t="shared" si="16"/>
        <v>78</v>
      </c>
      <c r="AG95" s="1">
        <f t="shared" si="17"/>
        <v>88</v>
      </c>
      <c r="AH95" s="1" t="str">
        <f t="shared" si="18"/>
        <v/>
      </c>
      <c r="AI95" s="1" t="str">
        <f>IF(Tool!D98="","",VLOOKUP(AH95,Tool!$B$12:$D$108,2,FALSE))</f>
        <v/>
      </c>
      <c r="AJ95" s="1" t="str">
        <f>IF(Tool!C98="","",VLOOKUP(AH95,Tool!$B$12:$D$108,3,FALSE))</f>
        <v/>
      </c>
      <c r="AK95" s="11"/>
      <c r="AL95" s="3" t="str">
        <f t="shared" si="24"/>
        <v/>
      </c>
      <c r="AM95" s="3">
        <f t="shared" si="25"/>
        <v>0</v>
      </c>
      <c r="AN95" s="3">
        <f t="shared" si="19"/>
        <v>0</v>
      </c>
      <c r="AO95" s="3">
        <f t="shared" si="26"/>
        <v>0</v>
      </c>
      <c r="AP95" s="3">
        <f t="shared" si="27"/>
        <v>0</v>
      </c>
      <c r="AQ95" s="3" t="str">
        <f t="shared" si="20"/>
        <v/>
      </c>
      <c r="AR95" s="3" t="str">
        <f t="shared" si="21"/>
        <v/>
      </c>
      <c r="AS95" s="3">
        <f>LARGE($AP$9:$AP$105,AE95)</f>
        <v>0</v>
      </c>
      <c r="AT95" s="2">
        <v>87</v>
      </c>
      <c r="AU95" s="2" t="str">
        <f t="shared" ca="1" si="22"/>
        <v/>
      </c>
      <c r="AV95" s="2" t="str">
        <f t="shared" ca="1" si="23"/>
        <v/>
      </c>
    </row>
    <row r="96" spans="31:48" x14ac:dyDescent="0.25">
      <c r="AE96" s="3">
        <v>88</v>
      </c>
      <c r="AF96" s="3">
        <f t="shared" si="16"/>
        <v>79</v>
      </c>
      <c r="AG96" s="1">
        <f t="shared" si="17"/>
        <v>89</v>
      </c>
      <c r="AH96" s="1" t="str">
        <f t="shared" si="18"/>
        <v/>
      </c>
      <c r="AI96" s="1" t="str">
        <f>IF(Tool!D99="","",VLOOKUP(AH96,Tool!$B$12:$D$108,2,FALSE))</f>
        <v/>
      </c>
      <c r="AJ96" s="1" t="str">
        <f>IF(Tool!C99="","",VLOOKUP(AH96,Tool!$B$12:$D$108,3,FALSE))</f>
        <v/>
      </c>
      <c r="AK96" s="11"/>
      <c r="AL96" s="3" t="str">
        <f t="shared" si="24"/>
        <v/>
      </c>
      <c r="AM96" s="3">
        <f t="shared" si="25"/>
        <v>0</v>
      </c>
      <c r="AN96" s="3">
        <f t="shared" si="19"/>
        <v>0</v>
      </c>
      <c r="AO96" s="3">
        <f t="shared" si="26"/>
        <v>0</v>
      </c>
      <c r="AP96" s="3">
        <f t="shared" si="27"/>
        <v>0</v>
      </c>
      <c r="AQ96" s="3" t="str">
        <f t="shared" si="20"/>
        <v/>
      </c>
      <c r="AR96" s="3" t="str">
        <f t="shared" si="21"/>
        <v/>
      </c>
      <c r="AS96" s="3">
        <f>LARGE($AP$9:$AP$105,AE96)</f>
        <v>0</v>
      </c>
      <c r="AT96" s="2">
        <v>88</v>
      </c>
      <c r="AU96" s="2" t="str">
        <f t="shared" ca="1" si="22"/>
        <v/>
      </c>
      <c r="AV96" s="2" t="str">
        <f t="shared" ca="1" si="23"/>
        <v/>
      </c>
    </row>
    <row r="97" spans="31:48" x14ac:dyDescent="0.25">
      <c r="AE97" s="3">
        <v>89</v>
      </c>
      <c r="AF97" s="3">
        <f t="shared" si="16"/>
        <v>80</v>
      </c>
      <c r="AG97" s="1">
        <f t="shared" si="17"/>
        <v>90</v>
      </c>
      <c r="AH97" s="1" t="str">
        <f t="shared" si="18"/>
        <v/>
      </c>
      <c r="AI97" s="1" t="str">
        <f>IF(Tool!D100="","",VLOOKUP(AH97,Tool!$B$12:$D$108,2,FALSE))</f>
        <v/>
      </c>
      <c r="AJ97" s="1" t="str">
        <f>IF(Tool!C100="","",VLOOKUP(AH97,Tool!$B$12:$D$108,3,FALSE))</f>
        <v/>
      </c>
      <c r="AK97" s="11"/>
      <c r="AL97" s="3" t="str">
        <f t="shared" si="24"/>
        <v/>
      </c>
      <c r="AM97" s="3">
        <f t="shared" si="25"/>
        <v>0</v>
      </c>
      <c r="AN97" s="3">
        <f t="shared" si="19"/>
        <v>0</v>
      </c>
      <c r="AO97" s="3">
        <f t="shared" si="26"/>
        <v>0</v>
      </c>
      <c r="AP97" s="3">
        <f t="shared" si="27"/>
        <v>0</v>
      </c>
      <c r="AQ97" s="3" t="str">
        <f t="shared" si="20"/>
        <v/>
      </c>
      <c r="AR97" s="3" t="str">
        <f t="shared" si="21"/>
        <v/>
      </c>
      <c r="AS97" s="3">
        <f>LARGE($AP$9:$AP$105,AE97)</f>
        <v>0</v>
      </c>
      <c r="AT97" s="2">
        <v>89</v>
      </c>
      <c r="AU97" s="2" t="str">
        <f t="shared" ca="1" si="22"/>
        <v/>
      </c>
      <c r="AV97" s="2" t="str">
        <f t="shared" ca="1" si="23"/>
        <v/>
      </c>
    </row>
    <row r="98" spans="31:48" x14ac:dyDescent="0.25">
      <c r="AE98" s="3">
        <v>90</v>
      </c>
      <c r="AF98" s="3">
        <f t="shared" si="16"/>
        <v>81</v>
      </c>
      <c r="AG98" s="1">
        <f t="shared" si="17"/>
        <v>91</v>
      </c>
      <c r="AH98" s="1" t="str">
        <f t="shared" si="18"/>
        <v/>
      </c>
      <c r="AI98" s="1" t="str">
        <f>IF(Tool!D101="","",VLOOKUP(AH98,Tool!$B$12:$D$108,2,FALSE))</f>
        <v/>
      </c>
      <c r="AJ98" s="1" t="str">
        <f>IF(Tool!C101="","",VLOOKUP(AH98,Tool!$B$12:$D$108,3,FALSE))</f>
        <v/>
      </c>
      <c r="AK98" s="11"/>
      <c r="AL98" s="3" t="str">
        <f t="shared" si="24"/>
        <v/>
      </c>
      <c r="AM98" s="3">
        <f t="shared" si="25"/>
        <v>0</v>
      </c>
      <c r="AN98" s="3">
        <f t="shared" si="19"/>
        <v>0</v>
      </c>
      <c r="AO98" s="3">
        <f t="shared" si="26"/>
        <v>0</v>
      </c>
      <c r="AP98" s="3">
        <f t="shared" si="27"/>
        <v>0</v>
      </c>
      <c r="AQ98" s="3" t="str">
        <f t="shared" si="20"/>
        <v/>
      </c>
      <c r="AR98" s="3" t="str">
        <f t="shared" si="21"/>
        <v/>
      </c>
      <c r="AS98" s="3">
        <f>LARGE($AP$9:$AP$105,AE98)</f>
        <v>0</v>
      </c>
      <c r="AT98" s="2">
        <v>90</v>
      </c>
      <c r="AU98" s="2" t="str">
        <f t="shared" ca="1" si="22"/>
        <v/>
      </c>
      <c r="AV98" s="2" t="str">
        <f t="shared" ca="1" si="23"/>
        <v/>
      </c>
    </row>
    <row r="99" spans="31:48" x14ac:dyDescent="0.25">
      <c r="AE99" s="3">
        <v>91</v>
      </c>
      <c r="AF99" s="3">
        <f t="shared" si="16"/>
        <v>82</v>
      </c>
      <c r="AG99" s="1">
        <f t="shared" si="17"/>
        <v>92</v>
      </c>
      <c r="AH99" s="1" t="str">
        <f t="shared" si="18"/>
        <v/>
      </c>
      <c r="AI99" s="1" t="str">
        <f>IF(Tool!D102="","",VLOOKUP(AH99,Tool!$B$12:$D$108,2,FALSE))</f>
        <v/>
      </c>
      <c r="AJ99" s="1" t="str">
        <f>IF(Tool!C102="","",VLOOKUP(AH99,Tool!$B$12:$D$108,3,FALSE))</f>
        <v/>
      </c>
      <c r="AK99" s="11"/>
      <c r="AL99" s="3" t="str">
        <f t="shared" si="24"/>
        <v/>
      </c>
      <c r="AM99" s="3">
        <f t="shared" si="25"/>
        <v>0</v>
      </c>
      <c r="AN99" s="3">
        <f t="shared" si="19"/>
        <v>0</v>
      </c>
      <c r="AO99" s="3">
        <f t="shared" si="26"/>
        <v>0</v>
      </c>
      <c r="AP99" s="3">
        <f t="shared" si="27"/>
        <v>0</v>
      </c>
      <c r="AQ99" s="3" t="str">
        <f t="shared" si="20"/>
        <v/>
      </c>
      <c r="AR99" s="3" t="str">
        <f t="shared" si="21"/>
        <v/>
      </c>
      <c r="AS99" s="3">
        <f>LARGE($AP$9:$AP$105,AE99)</f>
        <v>0</v>
      </c>
      <c r="AT99" s="2">
        <v>91</v>
      </c>
      <c r="AU99" s="2" t="str">
        <f t="shared" ca="1" si="22"/>
        <v/>
      </c>
      <c r="AV99" s="2" t="str">
        <f t="shared" ca="1" si="23"/>
        <v/>
      </c>
    </row>
    <row r="100" spans="31:48" x14ac:dyDescent="0.25">
      <c r="AE100" s="3">
        <v>92</v>
      </c>
      <c r="AF100" s="3">
        <f t="shared" si="16"/>
        <v>83</v>
      </c>
      <c r="AG100" s="1">
        <f t="shared" si="17"/>
        <v>93</v>
      </c>
      <c r="AH100" s="1" t="str">
        <f t="shared" si="18"/>
        <v/>
      </c>
      <c r="AI100" s="1" t="str">
        <f>IF(Tool!D103="","",VLOOKUP(AH100,Tool!$B$12:$D$108,2,FALSE))</f>
        <v/>
      </c>
      <c r="AJ100" s="1" t="str">
        <f>IF(Tool!C103="","",VLOOKUP(AH100,Tool!$B$12:$D$108,3,FALSE))</f>
        <v/>
      </c>
      <c r="AK100" s="11"/>
      <c r="AL100" s="3" t="str">
        <f t="shared" si="24"/>
        <v/>
      </c>
      <c r="AM100" s="3">
        <f t="shared" si="25"/>
        <v>0</v>
      </c>
      <c r="AN100" s="3">
        <f t="shared" si="19"/>
        <v>0</v>
      </c>
      <c r="AO100" s="3">
        <f t="shared" si="26"/>
        <v>0</v>
      </c>
      <c r="AP100" s="3">
        <f t="shared" si="27"/>
        <v>0</v>
      </c>
      <c r="AQ100" s="3" t="str">
        <f t="shared" si="20"/>
        <v/>
      </c>
      <c r="AR100" s="3" t="str">
        <f t="shared" si="21"/>
        <v/>
      </c>
      <c r="AS100" s="3">
        <f>LARGE($AP$9:$AP$105,AE100)</f>
        <v>0</v>
      </c>
      <c r="AT100" s="2">
        <v>92</v>
      </c>
      <c r="AU100" s="2" t="str">
        <f t="shared" ca="1" si="22"/>
        <v/>
      </c>
      <c r="AV100" s="2" t="str">
        <f t="shared" ca="1" si="23"/>
        <v/>
      </c>
    </row>
    <row r="101" spans="31:48" x14ac:dyDescent="0.25">
      <c r="AE101" s="3">
        <v>93</v>
      </c>
      <c r="AF101" s="3">
        <f t="shared" si="16"/>
        <v>84</v>
      </c>
      <c r="AG101" s="1">
        <f t="shared" si="17"/>
        <v>94</v>
      </c>
      <c r="AH101" s="1" t="str">
        <f t="shared" si="18"/>
        <v/>
      </c>
      <c r="AI101" s="1" t="str">
        <f>IF(Tool!D104="","",VLOOKUP(AH101,Tool!$B$12:$D$108,2,FALSE))</f>
        <v/>
      </c>
      <c r="AJ101" s="1" t="str">
        <f>IF(Tool!C104="","",VLOOKUP(AH101,Tool!$B$12:$D$108,3,FALSE))</f>
        <v/>
      </c>
      <c r="AK101" s="11"/>
      <c r="AL101" s="3" t="str">
        <f t="shared" si="24"/>
        <v/>
      </c>
      <c r="AM101" s="3">
        <f t="shared" si="25"/>
        <v>0</v>
      </c>
      <c r="AN101" s="3">
        <f t="shared" si="19"/>
        <v>0</v>
      </c>
      <c r="AO101" s="3">
        <f t="shared" si="26"/>
        <v>0</v>
      </c>
      <c r="AP101" s="3">
        <f t="shared" si="27"/>
        <v>0</v>
      </c>
      <c r="AQ101" s="3" t="str">
        <f t="shared" si="20"/>
        <v/>
      </c>
      <c r="AR101" s="3" t="str">
        <f t="shared" si="21"/>
        <v/>
      </c>
      <c r="AS101" s="3">
        <f>LARGE($AP$9:$AP$105,AE101)</f>
        <v>0</v>
      </c>
      <c r="AT101" s="2">
        <v>93</v>
      </c>
      <c r="AU101" s="2" t="str">
        <f t="shared" ca="1" si="22"/>
        <v/>
      </c>
      <c r="AV101" s="2" t="str">
        <f t="shared" ca="1" si="23"/>
        <v/>
      </c>
    </row>
    <row r="102" spans="31:48" x14ac:dyDescent="0.25">
      <c r="AE102" s="3">
        <v>94</v>
      </c>
      <c r="AF102" s="3">
        <f t="shared" si="16"/>
        <v>85</v>
      </c>
      <c r="AG102" s="1">
        <f t="shared" si="17"/>
        <v>95</v>
      </c>
      <c r="AH102" s="1" t="str">
        <f t="shared" si="18"/>
        <v/>
      </c>
      <c r="AI102" s="1" t="str">
        <f>IF(Tool!D105="","",VLOOKUP(AH102,Tool!$B$12:$D$108,2,FALSE))</f>
        <v/>
      </c>
      <c r="AJ102" s="1" t="str">
        <f>IF(Tool!C105="","",VLOOKUP(AH102,Tool!$B$12:$D$108,3,FALSE))</f>
        <v/>
      </c>
      <c r="AK102" s="11"/>
      <c r="AL102" s="3" t="str">
        <f t="shared" si="24"/>
        <v/>
      </c>
      <c r="AM102" s="3">
        <f t="shared" si="25"/>
        <v>0</v>
      </c>
      <c r="AN102" s="3">
        <f t="shared" si="19"/>
        <v>0</v>
      </c>
      <c r="AO102" s="3">
        <f t="shared" si="26"/>
        <v>0</v>
      </c>
      <c r="AP102" s="3">
        <f t="shared" si="27"/>
        <v>0</v>
      </c>
      <c r="AQ102" s="3" t="str">
        <f t="shared" si="20"/>
        <v/>
      </c>
      <c r="AR102" s="3" t="str">
        <f t="shared" si="21"/>
        <v/>
      </c>
      <c r="AS102" s="3">
        <f>LARGE($AP$9:$AP$105,AE102)</f>
        <v>0</v>
      </c>
      <c r="AT102" s="2">
        <v>94</v>
      </c>
      <c r="AU102" s="2" t="str">
        <f t="shared" ca="1" si="22"/>
        <v/>
      </c>
      <c r="AV102" s="2" t="str">
        <f t="shared" ca="1" si="23"/>
        <v/>
      </c>
    </row>
    <row r="103" spans="31:48" x14ac:dyDescent="0.25">
      <c r="AE103" s="3">
        <v>95</v>
      </c>
      <c r="AF103" s="3">
        <f t="shared" si="16"/>
        <v>86</v>
      </c>
      <c r="AG103" s="1">
        <f t="shared" si="17"/>
        <v>96</v>
      </c>
      <c r="AH103" s="1" t="str">
        <f t="shared" si="18"/>
        <v/>
      </c>
      <c r="AI103" s="1" t="str">
        <f>IF(Tool!D106="","",VLOOKUP(AH103,Tool!$B$12:$D$108,2,FALSE))</f>
        <v/>
      </c>
      <c r="AJ103" s="1" t="str">
        <f>IF(Tool!C106="","",VLOOKUP(AH103,Tool!$B$12:$D$108,3,FALSE))</f>
        <v/>
      </c>
      <c r="AK103" s="11"/>
      <c r="AL103" s="3" t="str">
        <f t="shared" si="24"/>
        <v/>
      </c>
      <c r="AM103" s="3">
        <f t="shared" si="25"/>
        <v>0</v>
      </c>
      <c r="AN103" s="3">
        <f t="shared" si="19"/>
        <v>0</v>
      </c>
      <c r="AO103" s="3">
        <f t="shared" si="26"/>
        <v>0</v>
      </c>
      <c r="AP103" s="3">
        <f t="shared" si="27"/>
        <v>0</v>
      </c>
      <c r="AQ103" s="3" t="str">
        <f t="shared" si="20"/>
        <v/>
      </c>
      <c r="AR103" s="3" t="str">
        <f t="shared" si="21"/>
        <v/>
      </c>
      <c r="AS103" s="3">
        <f>LARGE($AP$9:$AP$105,AE103)</f>
        <v>0</v>
      </c>
      <c r="AT103" s="2">
        <v>95</v>
      </c>
      <c r="AU103" s="2" t="str">
        <f t="shared" ca="1" si="22"/>
        <v/>
      </c>
      <c r="AV103" s="2" t="str">
        <f t="shared" ca="1" si="23"/>
        <v/>
      </c>
    </row>
    <row r="104" spans="31:48" x14ac:dyDescent="0.25">
      <c r="AE104" s="3">
        <v>96</v>
      </c>
      <c r="AF104" s="3">
        <f t="shared" si="16"/>
        <v>87</v>
      </c>
      <c r="AG104" s="1">
        <f t="shared" si="17"/>
        <v>97</v>
      </c>
      <c r="AH104" s="1" t="str">
        <f t="shared" si="18"/>
        <v/>
      </c>
      <c r="AI104" s="1" t="str">
        <f>IF(Tool!D107="","",VLOOKUP(AH104,Tool!$B$12:$D$108,2,FALSE))</f>
        <v/>
      </c>
      <c r="AJ104" s="1" t="str">
        <f>IF(Tool!C107="","",VLOOKUP(AH104,Tool!$B$12:$D$108,3,FALSE))</f>
        <v/>
      </c>
      <c r="AK104" s="11"/>
      <c r="AL104" s="3" t="str">
        <f t="shared" si="24"/>
        <v/>
      </c>
      <c r="AM104" s="3">
        <f t="shared" si="25"/>
        <v>0</v>
      </c>
      <c r="AN104" s="3">
        <f t="shared" si="19"/>
        <v>0</v>
      </c>
      <c r="AO104" s="3">
        <f t="shared" si="26"/>
        <v>0</v>
      </c>
      <c r="AP104" s="3">
        <f t="shared" si="27"/>
        <v>0</v>
      </c>
      <c r="AQ104" s="3" t="str">
        <f t="shared" si="20"/>
        <v/>
      </c>
      <c r="AR104" s="3" t="str">
        <f t="shared" si="21"/>
        <v/>
      </c>
      <c r="AS104" s="3">
        <f>LARGE($AP$9:$AP$105,AE104)</f>
        <v>0</v>
      </c>
      <c r="AT104" s="2">
        <v>96</v>
      </c>
      <c r="AU104" s="2" t="str">
        <f t="shared" ca="1" si="22"/>
        <v/>
      </c>
      <c r="AV104" s="2" t="str">
        <f t="shared" ca="1" si="23"/>
        <v/>
      </c>
    </row>
    <row r="105" spans="31:48" x14ac:dyDescent="0.25">
      <c r="AE105" s="3">
        <v>97</v>
      </c>
      <c r="AF105" s="3">
        <f t="shared" si="16"/>
        <v>88</v>
      </c>
      <c r="AG105" s="1">
        <f t="shared" si="17"/>
        <v>98</v>
      </c>
      <c r="AH105" s="1" t="str">
        <f t="shared" si="18"/>
        <v/>
      </c>
      <c r="AI105" s="1" t="str">
        <f>IF(Tool!D108="","",VLOOKUP(AH105,Tool!$B$12:$D$108,2,FALSE))</f>
        <v/>
      </c>
      <c r="AJ105" s="1" t="str">
        <f>IF(Tool!C108="","",VLOOKUP(AH105,Tool!$B$12:$D$108,3,FALSE))</f>
        <v/>
      </c>
      <c r="AK105" s="11"/>
      <c r="AL105" s="3" t="str">
        <f t="shared" si="24"/>
        <v/>
      </c>
      <c r="AM105" s="3">
        <f t="shared" si="25"/>
        <v>0</v>
      </c>
      <c r="AN105" s="3">
        <f t="shared" si="19"/>
        <v>0</v>
      </c>
      <c r="AO105" s="3">
        <f t="shared" si="26"/>
        <v>0</v>
      </c>
      <c r="AP105" s="3">
        <f t="shared" si="27"/>
        <v>0</v>
      </c>
      <c r="AQ105" s="3" t="str">
        <f t="shared" si="20"/>
        <v/>
      </c>
      <c r="AR105" s="3" t="str">
        <f t="shared" si="21"/>
        <v/>
      </c>
      <c r="AS105" s="3">
        <f>LARGE($AP$9:$AP$105,AE105)</f>
        <v>0</v>
      </c>
      <c r="AT105" s="2">
        <v>97</v>
      </c>
      <c r="AU105" s="2" t="str">
        <f t="shared" ca="1" si="22"/>
        <v/>
      </c>
      <c r="AV105" s="2" t="str">
        <f t="shared" ca="1" si="23"/>
        <v/>
      </c>
    </row>
    <row r="106" spans="31:48" x14ac:dyDescent="0.25">
      <c r="AL106" s="3" t="s">
        <v>15</v>
      </c>
      <c r="AP106" s="3" t="str">
        <f t="shared" ref="AP106:AP109" si="28">IF(AG106="","",AP105+$AJ$5)</f>
        <v/>
      </c>
      <c r="AU106" s="3" t="str">
        <f>IF(AG106="","",VLOOKUP(#REF!,$AG$9:$AI$109,2,FALSE))</f>
        <v/>
      </c>
    </row>
    <row r="107" spans="31:48" x14ac:dyDescent="0.25">
      <c r="AL107" s="3">
        <f>COUNTA(Tool!C12:C108)</f>
        <v>10</v>
      </c>
      <c r="AP107" s="3" t="str">
        <f t="shared" si="28"/>
        <v/>
      </c>
      <c r="AU107" s="3" t="str">
        <f>IF(AG107="","",VLOOKUP(#REF!,$AG$9:$AI$109,2,FALSE))</f>
        <v/>
      </c>
    </row>
    <row r="108" spans="31:48" x14ac:dyDescent="0.25">
      <c r="AL108" s="3" t="s">
        <v>15</v>
      </c>
      <c r="AP108" s="3" t="str">
        <f t="shared" si="28"/>
        <v/>
      </c>
      <c r="AU108" s="3" t="str">
        <f>IF(AG108="","",VLOOKUP(#REF!,$AG$9:$AI$109,2,FALSE))</f>
        <v/>
      </c>
    </row>
    <row r="109" spans="31:48" x14ac:dyDescent="0.25">
      <c r="AL109" s="3" t="s">
        <v>15</v>
      </c>
      <c r="AP109" s="3" t="str">
        <f t="shared" si="28"/>
        <v/>
      </c>
      <c r="AU109" s="3" t="str">
        <f>IF(AG109="","",VLOOKUP(#REF!,$AG$9:$AI$109,2,FALSE))</f>
        <v/>
      </c>
    </row>
  </sheetData>
  <sheetProtection password="CBCF" sheet="1" objects="1" scenarios="1" selectLockedCells="1" selectUnlockedCells="1"/>
  <mergeCells count="2">
    <mergeCell ref="AT7:AV7"/>
    <mergeCell ref="AT4:AV4"/>
  </mergeCells>
  <conditionalFormatting sqref="AT4:AV4">
    <cfRule type="notContainsBlanks" dxfId="0" priority="1">
      <formula>LEN(TRIM(AT4))&gt;0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Tool</vt:lpstr>
      <vt:lpstr>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</dc:creator>
  <cp:lastModifiedBy>Anas</cp:lastModifiedBy>
  <dcterms:created xsi:type="dcterms:W3CDTF">2018-10-23T17:02:45Z</dcterms:created>
  <dcterms:modified xsi:type="dcterms:W3CDTF">2020-02-23T15:41:29Z</dcterms:modified>
</cp:coreProperties>
</file>